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u\OneDrive\Bureau\"/>
    </mc:Choice>
  </mc:AlternateContent>
  <xr:revisionPtr revIDLastSave="0" documentId="13_ncr:1_{D4F0CDF8-20F2-4FE9-8491-46BD95C9D927}" xr6:coauthVersionLast="45" xr6:coauthVersionMax="45" xr10:uidLastSave="{00000000-0000-0000-0000-000000000000}"/>
  <bookViews>
    <workbookView xWindow="1560" yWindow="1560" windowWidth="21600" windowHeight="12735" tabRatio="665" xr2:uid="{00000000-000D-0000-FFFF-FFFF00000000}"/>
  </bookViews>
  <sheets>
    <sheet name="info" sheetId="12" r:id="rId1"/>
    <sheet name="Notions de base" sheetId="2" r:id="rId2"/>
    <sheet name="1" sheetId="1" r:id="rId3"/>
    <sheet name="2" sheetId="3" r:id="rId4"/>
    <sheet name="2.1" sheetId="6" r:id="rId5"/>
    <sheet name="2.2" sheetId="11" r:id="rId6"/>
    <sheet name="explication formules" sheetId="5" r:id="rId7"/>
    <sheet name="4" sheetId="4" r:id="rId8"/>
    <sheet name="4.1" sheetId="7" r:id="rId9"/>
    <sheet name="5" sheetId="9" r:id="rId10"/>
    <sheet name="6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10" l="1"/>
  <c r="D54" i="5"/>
  <c r="E54" i="5"/>
  <c r="F54" i="5"/>
  <c r="C54" i="5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50" i="10"/>
  <c r="F67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E21" i="10"/>
  <c r="C46" i="5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F7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52" i="4"/>
  <c r="C28" i="5"/>
  <c r="C16" i="5"/>
  <c r="I67" i="10" l="1"/>
  <c r="H78" i="9"/>
  <c r="G21" i="10"/>
</calcChain>
</file>

<file path=xl/sharedStrings.xml><?xml version="1.0" encoding="utf-8"?>
<sst xmlns="http://schemas.openxmlformats.org/spreadsheetml/2006/main" count="531" uniqueCount="195">
  <si>
    <t>bananes</t>
  </si>
  <si>
    <t>pommes</t>
  </si>
  <si>
    <t>Nombre</t>
  </si>
  <si>
    <t>céréales</t>
  </si>
  <si>
    <t>pain</t>
  </si>
  <si>
    <t>lait</t>
  </si>
  <si>
    <t>beurre</t>
  </si>
  <si>
    <t>pâtes</t>
  </si>
  <si>
    <t>bœuf</t>
  </si>
  <si>
    <t>Prix à l'unité estimé</t>
  </si>
  <si>
    <t>Item</t>
  </si>
  <si>
    <t>carottes</t>
  </si>
  <si>
    <t>sauce tomates</t>
  </si>
  <si>
    <t>fromage</t>
  </si>
  <si>
    <t>Les cellules sont identifiées par la lettre représentant la colone et le chiffre représentant la ligne</t>
  </si>
  <si>
    <t>C5</t>
  </si>
  <si>
    <t>B4</t>
  </si>
  <si>
    <t>A5</t>
  </si>
  <si>
    <t>On double clique dans une cellule pour en changer la valeur, c'est-à-dire pour inscrire du texte ou un nombre dans la cellule</t>
  </si>
  <si>
    <t>Une ligne ne peut pas reçevoir une valeur, mais chaque cellule de la ligne peut reçevoir une valeur.</t>
  </si>
  <si>
    <t>On peut changer la hauteur d'une ligne: cela changera la hauteur de toutes les cellules de la ligne</t>
  </si>
  <si>
    <t>Une colone ne peut pas reçevoir une valeur, mais chaque cellule de la colone peut reçevoir une valeur.</t>
  </si>
  <si>
    <t>On peut changer la largeur d'une colone: cela changera la largeur de toutes les cellules de la colone</t>
  </si>
  <si>
    <t>1. Changer la largeur des colones pour que tout le texte soit visible</t>
  </si>
  <si>
    <t>3. Ajouter des bordures dans tout le tableau</t>
  </si>
  <si>
    <t>4. Centrer toutes les données</t>
  </si>
  <si>
    <t>6. Changer le format des données de la colone D pour « Monétaire »</t>
  </si>
  <si>
    <t>Liste d'épicerie</t>
  </si>
  <si>
    <t>2. Mettre la ligne 2 en gras, taille 12</t>
  </si>
  <si>
    <t>5. Ajouter un titre: fusionner les cellules B1, C1 et D1, changer la veleur de la nouvelle cellule pour « Liste d'épicerie », changer le fond pour la couleur gris, taille 16</t>
  </si>
  <si>
    <t>pommes de terre</t>
  </si>
  <si>
    <t>café</t>
  </si>
  <si>
    <t>soupe en conserve</t>
  </si>
  <si>
    <t>radis</t>
  </si>
  <si>
    <t>yogurt</t>
  </si>
  <si>
    <t>chocolat</t>
  </si>
  <si>
    <t>produits laitiers</t>
  </si>
  <si>
    <t>fruits</t>
  </si>
  <si>
    <t>viandes</t>
  </si>
  <si>
    <t>épicerie</t>
  </si>
  <si>
    <t>légumes</t>
  </si>
  <si>
    <t>Type</t>
  </si>
  <si>
    <t>Exercice 2 - formules arithmétiques</t>
  </si>
  <si>
    <t>=</t>
  </si>
  <si>
    <t>Puis on entre le calcul que l'on veut faire-faire à excel, par exemple 2+2.</t>
  </si>
  <si>
    <t>=2+2</t>
  </si>
  <si>
    <t>Ce qui donnera…</t>
  </si>
  <si>
    <t>=C22+C23</t>
  </si>
  <si>
    <t>Ce qui donne…</t>
  </si>
  <si>
    <t>Si l'on modifie C22 ou C23, le résultat dans la cellule où est la formule va automatiquement changer</t>
  </si>
  <si>
    <t>total</t>
  </si>
  <si>
    <t>Exercice 2 - Entrée de valeurs, saisie semi-automatique et remplissage automatique</t>
  </si>
  <si>
    <t>Exercice 1 - Mise en page et format des données</t>
  </si>
  <si>
    <t>4. Insérez une colone avant la colone B et utilisez le remplissage automatique pour numéroter les items de 1 à 17</t>
  </si>
  <si>
    <t>1. ajoutez une colone « total » à la colone G, fond gris.</t>
  </si>
  <si>
    <t>2, À la cellule G4, faite une formule permettant de multiplier le nombre par le prix estimé.</t>
  </si>
  <si>
    <t>3. Utilisez le remplissage automatique pour copier votre formule dans toutes les cases de la colone</t>
  </si>
  <si>
    <t>Additions</t>
  </si>
  <si>
    <t>Soustractions</t>
  </si>
  <si>
    <t>Multiplications</t>
  </si>
  <si>
    <t>Divisions</t>
  </si>
  <si>
    <t>Pierre</t>
  </si>
  <si>
    <t>Jacques</t>
  </si>
  <si>
    <t>Jean</t>
  </si>
  <si>
    <t>34 ans</t>
  </si>
  <si>
    <t>12 ans</t>
  </si>
  <si>
    <t>37 ans</t>
  </si>
  <si>
    <t>On peut aussi utiliser des fonctions. Par exemple pour fairre la somme de plusieurs cellules:</t>
  </si>
  <si>
    <t>=SOMME(C34:C41)</t>
  </si>
  <si>
    <t>Ce qui nous donne…</t>
  </si>
  <si>
    <t>1. ajoutez une ligne  « total » à la ligne 21, fond gris.</t>
  </si>
  <si>
    <t>2, À la cellule E21, faite une formule permettant de faire la somme du nombre d'articles à acheter</t>
  </si>
  <si>
    <t>3. Répétez l'opération pour la cellule G21</t>
  </si>
  <si>
    <t>coupon rabais</t>
  </si>
  <si>
    <t>5 - Révision</t>
  </si>
  <si>
    <t>Taux de chômage selon le sexe, 1976-2012</t>
  </si>
  <si>
    <t>(en pourcentage de la population active)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</si>
  <si>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</si>
  <si>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</si>
  <si>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</si>
  <si>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</si>
  <si>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</si>
  <si>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</si>
  <si>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</si>
  <si>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</si>
  <si>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</si>
  <si>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</si>
  <si>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</si>
  <si>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</si>
  <si>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</si>
  <si>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</si>
  <si>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</si>
  <si>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</si>
  <si>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</si>
  <si>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</si>
  <si>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</si>
  <si>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</si>
  <si>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</si>
  <si>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</si>
  <si>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</si>
  <si>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</si>
  <si>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</si>
  <si>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</si>
  <si>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</si>
  <si>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</si>
  <si>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</si>
  <si>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</si>
  <si>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</si>
  <si>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</si>
  <si>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</si>
  <si>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</si>
  <si>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</si>
  <si>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</si>
  <si>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</si>
  <si>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Hommes</t>
  </si>
  <si>
    <t>Femmes</t>
  </si>
  <si>
    <t>Source : Statistique Canada. Tableau 282-0086 - Enquête sur la population active (EPA), estimations des taux supplémentaires du chômage selon le sexe et le groupe d'âge, annuel (taux), CANSIM (base de données). (http://www4.hrsdc.gc.ca/.3ndic.1t.4r@-fra.jsp?iid=16)</t>
  </si>
  <si>
    <t>1. insérez des nouvelles colones aux bons endroits et copiez-collez les données suivantes</t>
  </si>
  <si>
    <t>2. Copiez-collez la ligne suivante à la ligne 10</t>
  </si>
  <si>
    <t>2. Mettez la colone « coupon » en rouge, caractère gras</t>
  </si>
  <si>
    <t>« un dollard de rabais sur les bananes, 2$ sur les céréales, 1 $ sur les pommes, 1,50$ sur le yogurt »</t>
  </si>
  <si>
    <t>On peut utiliser les formules pour rapporter une valeur, en utilisant le signe « = »</t>
  </si>
  <si>
    <t>=C51</t>
  </si>
  <si>
    <t>=D51</t>
  </si>
  <si>
    <t>=E51</t>
  </si>
  <si>
    <t>=F51</t>
  </si>
  <si>
    <t>Si l'on modifie la valeur de la cellule cible, la valeur de la cellule qui rapporte changera automatiquement</t>
  </si>
  <si>
    <t>3. En G21, faite une formule pour calculer l'argent économisé grâce aux coupons</t>
  </si>
  <si>
    <t>1. Votre épicerie donne des coupons rabais ! Insérez une colone et soustrayez les rabais suivants du total</t>
  </si>
  <si>
    <t>7. Aligner le tout à gauche</t>
  </si>
  <si>
    <t>Exercice complémentaire 2.3 - Copier-coller dans Excel</t>
  </si>
  <si>
    <t>Exercice 5 - formules de fonction</t>
  </si>
  <si>
    <t>Exercice 6 - révision</t>
  </si>
  <si>
    <r>
      <t>Les</t>
    </r>
    <r>
      <rPr>
        <b/>
        <sz val="14"/>
        <rFont val="Arial"/>
        <family val="2"/>
      </rPr>
      <t xml:space="preserve"> </t>
    </r>
    <r>
      <rPr>
        <b/>
        <sz val="14"/>
        <color indexed="48"/>
        <rFont val="Arial"/>
        <family val="2"/>
      </rPr>
      <t>cellules</t>
    </r>
    <r>
      <rPr>
        <b/>
        <sz val="14"/>
        <color indexed="13"/>
        <rFont val="Arial"/>
        <family val="2"/>
      </rPr>
      <t xml:space="preserve"> </t>
    </r>
    <r>
      <rPr>
        <sz val="14"/>
        <rFont val="Arial"/>
        <family val="2"/>
      </rPr>
      <t>: Les unités de base de Excel, chaque cellule peut contenir des données de différents types et de différents formats. Une cellule peut reçevoir une mise-en-page particulière.</t>
    </r>
  </si>
  <si>
    <r>
      <t>Une</t>
    </r>
    <r>
      <rPr>
        <b/>
        <sz val="14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Ligne</t>
    </r>
    <r>
      <rPr>
        <b/>
        <sz val="14"/>
        <rFont val="Arial"/>
        <family val="2"/>
      </rPr>
      <t xml:space="preserve"> : </t>
    </r>
    <r>
      <rPr>
        <sz val="14"/>
        <rFont val="Arial"/>
        <family val="2"/>
      </rPr>
      <t>Une ligne est un ensemble horizontal de cellules. On peut sélectionner la ligne en cliquant sur le chiffre qui l'identifie, à gauche de l'écran.</t>
    </r>
  </si>
  <si>
    <r>
      <t xml:space="preserve">Une </t>
    </r>
    <r>
      <rPr>
        <b/>
        <sz val="14"/>
        <color indexed="57"/>
        <rFont val="Arial"/>
        <family val="2"/>
      </rPr>
      <t xml:space="preserve">colone </t>
    </r>
    <r>
      <rPr>
        <sz val="14"/>
        <rFont val="Arial"/>
        <family val="2"/>
      </rPr>
      <t>: Une colone est un ensemble vertical de cellules.  On peut sélectionner la colone en cliquant sur la lettre qui l'identifie, en haut de l'écran.</t>
    </r>
  </si>
  <si>
    <t>colone B</t>
  </si>
  <si>
    <t>ligne 10</t>
  </si>
  <si>
    <t>Cellulue B10</t>
  </si>
  <si>
    <t>Pour entrer une formule, il faut d'abord choisir une cellule et y entrer le signe « = » : cela indique à excel que ce qui suit est une formule.</t>
  </si>
  <si>
    <t>2. Triez les éléments en ordre alphabétique.</t>
  </si>
  <si>
    <t>1. Ajoutez les lignes suivantes à la suite du tableau.</t>
  </si>
  <si>
    <t>3. Insérez un colone entre B et C, nommée Type et inscrivez le type. (épicerie, viande, etc…)</t>
  </si>
  <si>
    <t>35 ans</t>
  </si>
  <si>
    <t>13 ans</t>
  </si>
  <si>
    <t>38 ans</t>
  </si>
  <si>
    <t>36 ans</t>
  </si>
  <si>
    <t>39 ans</t>
  </si>
  <si>
    <t>40 ans</t>
  </si>
  <si>
    <t>41 ans</t>
  </si>
  <si>
    <t>42 ans</t>
  </si>
  <si>
    <t>43 ans</t>
  </si>
  <si>
    <t>44 ans</t>
  </si>
  <si>
    <t>45 ans</t>
  </si>
  <si>
    <t>46 ans</t>
  </si>
  <si>
    <t>47 ans</t>
  </si>
  <si>
    <t>48 ans</t>
  </si>
  <si>
    <t>49 ans</t>
  </si>
  <si>
    <t>50 ans</t>
  </si>
  <si>
    <t>51 ans</t>
  </si>
  <si>
    <t>52 ans</t>
  </si>
  <si>
    <t>53 ans</t>
  </si>
  <si>
    <t>54 ans</t>
  </si>
  <si>
    <t>55 ans</t>
  </si>
  <si>
    <t>56 ans</t>
  </si>
  <si>
    <t>57 ans</t>
  </si>
  <si>
    <t>58 ans</t>
  </si>
  <si>
    <t>59 ans</t>
  </si>
  <si>
    <t>14 ans</t>
  </si>
  <si>
    <t>15 ans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</si>
  <si>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</si>
  <si>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</si>
  <si>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</si>
  <si>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</si>
  <si>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</si>
  <si>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</si>
  <si>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</si>
  <si>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</si>
  <si>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</si>
  <si>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</si>
  <si>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</si>
  <si>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</si>
  <si>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</si>
  <si>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</si>
  <si>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</si>
  <si>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</si>
  <si>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</si>
  <si>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33 ans</t>
  </si>
  <si>
    <t>60 ans</t>
  </si>
  <si>
    <t>61 ans</t>
  </si>
  <si>
    <t>62 ans</t>
  </si>
  <si>
    <r>
      <t>Exercice complémentaire 2.1 -</t>
    </r>
    <r>
      <rPr>
        <sz val="10"/>
        <rFont val="Arial"/>
        <family val="2"/>
      </rPr>
      <t xml:space="preserve"> Quel âge aura Pierre quand Jean aura la moitié de l'âge de Jacques ? En Quelle année cela se produira ? Utilisez le remplissage automatique pour le découvrir !</t>
    </r>
  </si>
  <si>
    <r>
      <t xml:space="preserve">Exercice complémentaire 4.1 - </t>
    </r>
    <r>
      <rPr>
        <sz val="10"/>
        <rFont val="Arial"/>
        <family val="2"/>
      </rPr>
      <t xml:space="preserve">Faites les aditions, soustractions, multiplications et Division demandées en utilisaant les formules et le remplissage automatique </t>
    </r>
  </si>
  <si>
    <t>Une formule permet d'aditionner ou soustraire les valeurs de plusieurs cellules.</t>
  </si>
  <si>
    <r>
      <t xml:space="preserve">On peut aussi </t>
    </r>
    <r>
      <rPr>
        <b/>
        <sz val="10"/>
        <rFont val="Arial"/>
        <family val="2"/>
      </rPr>
      <t>utiliser d'autres cellules</t>
    </r>
    <r>
      <rPr>
        <sz val="10"/>
        <rFont val="Arial"/>
        <family val="2"/>
      </rPr>
      <t xml:space="preserve"> dans notre formule. Par exemple: cellule </t>
    </r>
    <r>
      <rPr>
        <b/>
        <sz val="10"/>
        <color indexed="10"/>
        <rFont val="Arial"/>
        <family val="2"/>
      </rPr>
      <t>C22</t>
    </r>
    <r>
      <rPr>
        <sz val="10"/>
        <rFont val="Arial"/>
        <family val="2"/>
      </rPr>
      <t xml:space="preserve"> + cellule</t>
    </r>
    <r>
      <rPr>
        <b/>
        <sz val="10"/>
        <color indexed="40"/>
        <rFont val="Arial"/>
        <family val="2"/>
      </rPr>
      <t xml:space="preserve"> C23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</si>
</sst>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4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48"/>
      <name val="Arial"/>
      <family val="2"/>
    </font>
    <font>
      <b/>
      <sz val="14"/>
      <color indexed="13"/>
      <name val="Arial"/>
      <family val="2"/>
    </font>
    <font>
      <b/>
      <sz val="14"/>
      <color indexed="10"/>
      <name val="Arial"/>
      <family val="2"/>
    </font>
    <font>
      <b/>
      <sz val="14"/>
      <color indexed="57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2" xfId="0" quotePrefix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0" borderId="2" xfId="0" quotePrefix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/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0" fillId="0" borderId="0" xfId="0" quotePrefix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7" borderId="2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0" fillId="7" borderId="2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2" xfId="0" applyFont="1" applyFill="1" applyBorder="1" applyAlignment="1">
      <alignment horizontal="right" wrapText="1"/>
    </xf>
    <xf numFmtId="0" fontId="11" fillId="7" borderId="0" xfId="0" applyFont="1" applyFill="1" applyBorder="1" applyAlignment="1">
      <alignment horizontal="right"/>
    </xf>
    <xf numFmtId="0" fontId="11" fillId="7" borderId="3" xfId="0" applyFont="1" applyFill="1" applyBorder="1" applyAlignment="1">
      <alignment horizontal="right"/>
    </xf>
    <xf numFmtId="0" fontId="0" fillId="7" borderId="0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18" fillId="3" borderId="0" xfId="0" applyFont="1" applyFill="1"/>
    <xf numFmtId="0" fontId="5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18" fillId="8" borderId="0" xfId="0" applyFont="1" applyFill="1"/>
    <xf numFmtId="0" fontId="0" fillId="9" borderId="0" xfId="0" applyFill="1"/>
    <xf numFmtId="0" fontId="11" fillId="9" borderId="10" xfId="0" applyFont="1" applyFill="1" applyBorder="1"/>
    <xf numFmtId="0" fontId="0" fillId="9" borderId="11" xfId="0" applyFill="1" applyBorder="1"/>
    <xf numFmtId="0" fontId="0" fillId="9" borderId="11" xfId="0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0" fillId="9" borderId="13" xfId="0" applyFill="1" applyBorder="1"/>
    <xf numFmtId="0" fontId="0" fillId="4" borderId="0" xfId="0" applyFill="1"/>
    <xf numFmtId="0" fontId="0" fillId="7" borderId="2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3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wrapText="1"/>
    </xf>
    <xf numFmtId="0" fontId="3" fillId="7" borderId="16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/>
    </xf>
    <xf numFmtId="0" fontId="0" fillId="7" borderId="4" xfId="0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2" fillId="7" borderId="14" xfId="0" applyFont="1" applyFill="1" applyBorder="1" applyAlignment="1">
      <alignment horizontal="left" wrapText="1"/>
    </xf>
    <xf numFmtId="0" fontId="2" fillId="7" borderId="15" xfId="0" applyFont="1" applyFill="1" applyBorder="1" applyAlignment="1">
      <alignment horizontal="left" wrapText="1"/>
    </xf>
    <xf numFmtId="0" fontId="2" fillId="7" borderId="16" xfId="0" applyFont="1" applyFill="1" applyBorder="1" applyAlignment="1">
      <alignment horizontal="left" wrapText="1"/>
    </xf>
    <xf numFmtId="0" fontId="2" fillId="7" borderId="17" xfId="0" applyFont="1" applyFill="1" applyBorder="1" applyAlignment="1">
      <alignment horizontal="left" wrapText="1"/>
    </xf>
    <xf numFmtId="0" fontId="2" fillId="7" borderId="18" xfId="0" applyFont="1" applyFill="1" applyBorder="1" applyAlignment="1">
      <alignment horizontal="left" wrapText="1"/>
    </xf>
    <xf numFmtId="0" fontId="2" fillId="7" borderId="19" xfId="0" applyFont="1" applyFill="1" applyBorder="1" applyAlignment="1">
      <alignment horizontal="left" wrapText="1"/>
    </xf>
    <xf numFmtId="0" fontId="2" fillId="7" borderId="17" xfId="0" applyFont="1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2" fillId="7" borderId="17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0" fillId="7" borderId="2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2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7" borderId="2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7" borderId="15" xfId="0" applyFont="1" applyFill="1" applyBorder="1" applyAlignment="1">
      <alignment wrapText="1"/>
    </xf>
    <xf numFmtId="0" fontId="3" fillId="7" borderId="16" xfId="0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0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</xdr:row>
      <xdr:rowOff>66676</xdr:rowOff>
    </xdr:from>
    <xdr:to>
      <xdr:col>8</xdr:col>
      <xdr:colOff>523875</xdr:colOff>
      <xdr:row>18</xdr:row>
      <xdr:rowOff>95251</xdr:rowOff>
    </xdr:to>
    <xdr:sp macro="" textlink="" fLocksText="0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323975" y="552451"/>
          <a:ext cx="5295900" cy="2457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fr-CA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CA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CA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Exercices Excel pour débutants</a:t>
          </a:r>
        </a:p>
        <a:p>
          <a:pPr algn="ctr" rtl="0">
            <a:defRPr sz="1000"/>
          </a:pPr>
          <a:r>
            <a:rPr lang="fr-CA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Une liste d'épicerie extrème</a:t>
          </a:r>
          <a:endParaRPr lang="fr-CA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CA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Les exercices suivants sont destinés à être fait en présence et avec l'aide de l'animateur. Ils sont entre-coupés de feuilles d'explication.</a:t>
          </a:r>
        </a:p>
        <a:p>
          <a:pPr algn="l" rtl="0">
            <a:defRPr sz="1000"/>
          </a:pPr>
          <a:endParaRPr lang="fr-CA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 résultat attendu pour chaque exercice est plus bas dans la feuille de calcul. Les exercices numérotés 2.1, 2.2 et 4.1 dérogent au thème de la série, ils servent d'aprofondissement.</a:t>
          </a:r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23" sqref="L23"/>
    </sheetView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O78"/>
  <sheetViews>
    <sheetView workbookViewId="0">
      <selection activeCell="K23" sqref="K23:O23"/>
    </sheetView>
  </sheetViews>
  <sheetFormatPr baseColWidth="10" defaultRowHeight="12.75" x14ac:dyDescent="0.2"/>
  <sheetData>
    <row r="2" spans="2:7" ht="20.25" x14ac:dyDescent="0.3">
      <c r="C2" s="81" t="s">
        <v>27</v>
      </c>
      <c r="D2" s="81"/>
      <c r="E2" s="81"/>
      <c r="F2" s="81"/>
      <c r="G2" s="81"/>
    </row>
    <row r="3" spans="2:7" ht="15.75" x14ac:dyDescent="0.25">
      <c r="C3" s="10" t="s">
        <v>10</v>
      </c>
      <c r="D3" s="10" t="s">
        <v>41</v>
      </c>
      <c r="E3" s="10" t="s">
        <v>2</v>
      </c>
      <c r="F3" s="10" t="s">
        <v>9</v>
      </c>
      <c r="G3" s="27" t="s">
        <v>50</v>
      </c>
    </row>
    <row r="4" spans="2:7" x14ac:dyDescent="0.2">
      <c r="B4">
        <v>1</v>
      </c>
      <c r="C4" s="9" t="s">
        <v>0</v>
      </c>
      <c r="D4" s="9" t="s">
        <v>37</v>
      </c>
      <c r="E4" s="9">
        <v>6</v>
      </c>
      <c r="F4" s="11">
        <v>0.5</v>
      </c>
      <c r="G4" s="26">
        <f>F4*E4</f>
        <v>3</v>
      </c>
    </row>
    <row r="5" spans="2:7" x14ac:dyDescent="0.2">
      <c r="B5">
        <v>2</v>
      </c>
      <c r="C5" s="9" t="s">
        <v>6</v>
      </c>
      <c r="D5" s="9" t="s">
        <v>36</v>
      </c>
      <c r="E5" s="9">
        <v>1</v>
      </c>
      <c r="F5" s="11">
        <v>3.5</v>
      </c>
      <c r="G5" s="26">
        <f t="shared" ref="G5:G20" si="0">F5*E5</f>
        <v>3.5</v>
      </c>
    </row>
    <row r="6" spans="2:7" x14ac:dyDescent="0.2">
      <c r="B6">
        <v>3</v>
      </c>
      <c r="C6" s="9" t="s">
        <v>8</v>
      </c>
      <c r="D6" s="9" t="s">
        <v>38</v>
      </c>
      <c r="E6" s="9">
        <v>2</v>
      </c>
      <c r="F6" s="11">
        <v>3</v>
      </c>
      <c r="G6" s="26">
        <f t="shared" si="0"/>
        <v>6</v>
      </c>
    </row>
    <row r="7" spans="2:7" x14ac:dyDescent="0.2">
      <c r="B7">
        <v>4</v>
      </c>
      <c r="C7" s="9" t="s">
        <v>31</v>
      </c>
      <c r="D7" s="9" t="s">
        <v>39</v>
      </c>
      <c r="E7" s="9">
        <v>1</v>
      </c>
      <c r="F7" s="11">
        <v>10</v>
      </c>
      <c r="G7" s="26">
        <f t="shared" si="0"/>
        <v>10</v>
      </c>
    </row>
    <row r="8" spans="2:7" x14ac:dyDescent="0.2">
      <c r="B8">
        <v>5</v>
      </c>
      <c r="C8" s="9" t="s">
        <v>11</v>
      </c>
      <c r="D8" s="9" t="s">
        <v>40</v>
      </c>
      <c r="E8" s="9">
        <v>1</v>
      </c>
      <c r="F8" s="11">
        <v>4</v>
      </c>
      <c r="G8" s="26">
        <f t="shared" si="0"/>
        <v>4</v>
      </c>
    </row>
    <row r="9" spans="2:7" x14ac:dyDescent="0.2">
      <c r="B9">
        <v>6</v>
      </c>
      <c r="C9" s="9" t="s">
        <v>3</v>
      </c>
      <c r="D9" s="9" t="s">
        <v>39</v>
      </c>
      <c r="E9" s="9">
        <v>1</v>
      </c>
      <c r="F9" s="11">
        <v>5</v>
      </c>
      <c r="G9" s="26">
        <f t="shared" si="0"/>
        <v>5</v>
      </c>
    </row>
    <row r="10" spans="2:7" x14ac:dyDescent="0.2">
      <c r="B10">
        <v>7</v>
      </c>
      <c r="C10" s="9" t="s">
        <v>35</v>
      </c>
      <c r="D10" s="9" t="s">
        <v>39</v>
      </c>
      <c r="E10" s="9">
        <v>2</v>
      </c>
      <c r="F10" s="11">
        <v>1</v>
      </c>
      <c r="G10" s="26">
        <f t="shared" si="0"/>
        <v>2</v>
      </c>
    </row>
    <row r="11" spans="2:7" x14ac:dyDescent="0.2">
      <c r="B11">
        <v>8</v>
      </c>
      <c r="C11" s="9" t="s">
        <v>13</v>
      </c>
      <c r="D11" s="9" t="s">
        <v>13</v>
      </c>
      <c r="E11" s="9">
        <v>2</v>
      </c>
      <c r="F11" s="11">
        <v>5</v>
      </c>
      <c r="G11" s="26">
        <f t="shared" si="0"/>
        <v>10</v>
      </c>
    </row>
    <row r="12" spans="2:7" x14ac:dyDescent="0.2">
      <c r="B12">
        <v>9</v>
      </c>
      <c r="C12" s="9" t="s">
        <v>5</v>
      </c>
      <c r="D12" s="9" t="s">
        <v>36</v>
      </c>
      <c r="E12" s="9">
        <v>1</v>
      </c>
      <c r="F12" s="11">
        <v>2.5</v>
      </c>
      <c r="G12" s="26">
        <f t="shared" si="0"/>
        <v>2.5</v>
      </c>
    </row>
    <row r="13" spans="2:7" x14ac:dyDescent="0.2">
      <c r="B13">
        <v>10</v>
      </c>
      <c r="C13" s="9" t="s">
        <v>4</v>
      </c>
      <c r="D13" s="9" t="s">
        <v>39</v>
      </c>
      <c r="E13" s="9">
        <v>1</v>
      </c>
      <c r="F13" s="11">
        <v>4</v>
      </c>
      <c r="G13" s="26">
        <f t="shared" si="0"/>
        <v>4</v>
      </c>
    </row>
    <row r="14" spans="2:7" x14ac:dyDescent="0.2">
      <c r="B14">
        <v>11</v>
      </c>
      <c r="C14" s="9" t="s">
        <v>7</v>
      </c>
      <c r="D14" s="9" t="s">
        <v>39</v>
      </c>
      <c r="E14" s="9">
        <v>2</v>
      </c>
      <c r="F14" s="11">
        <v>2</v>
      </c>
      <c r="G14" s="26">
        <f t="shared" si="0"/>
        <v>4</v>
      </c>
    </row>
    <row r="15" spans="2:7" x14ac:dyDescent="0.2">
      <c r="B15">
        <v>12</v>
      </c>
      <c r="C15" s="9" t="s">
        <v>1</v>
      </c>
      <c r="D15" s="9" t="s">
        <v>37</v>
      </c>
      <c r="E15" s="9">
        <v>5</v>
      </c>
      <c r="F15" s="11">
        <v>0.5</v>
      </c>
      <c r="G15" s="26">
        <f t="shared" si="0"/>
        <v>2.5</v>
      </c>
    </row>
    <row r="16" spans="2:7" x14ac:dyDescent="0.2">
      <c r="B16">
        <v>13</v>
      </c>
      <c r="C16" s="9" t="s">
        <v>30</v>
      </c>
      <c r="D16" s="9" t="s">
        <v>40</v>
      </c>
      <c r="E16" s="9">
        <v>10</v>
      </c>
      <c r="F16" s="11">
        <v>1</v>
      </c>
      <c r="G16" s="26">
        <f t="shared" si="0"/>
        <v>10</v>
      </c>
    </row>
    <row r="17" spans="2:15" x14ac:dyDescent="0.2">
      <c r="B17">
        <v>14</v>
      </c>
      <c r="C17" s="9" t="s">
        <v>33</v>
      </c>
      <c r="D17" s="9" t="s">
        <v>40</v>
      </c>
      <c r="E17" s="9">
        <v>1</v>
      </c>
      <c r="F17" s="11">
        <v>2</v>
      </c>
      <c r="G17" s="26">
        <f t="shared" si="0"/>
        <v>2</v>
      </c>
    </row>
    <row r="18" spans="2:15" x14ac:dyDescent="0.2">
      <c r="B18">
        <v>15</v>
      </c>
      <c r="C18" s="9" t="s">
        <v>12</v>
      </c>
      <c r="D18" s="9" t="s">
        <v>39</v>
      </c>
      <c r="E18" s="9">
        <v>1</v>
      </c>
      <c r="F18" s="11">
        <v>4</v>
      </c>
      <c r="G18" s="26">
        <f t="shared" si="0"/>
        <v>4</v>
      </c>
    </row>
    <row r="19" spans="2:15" x14ac:dyDescent="0.2">
      <c r="B19">
        <v>16</v>
      </c>
      <c r="C19" s="9" t="s">
        <v>32</v>
      </c>
      <c r="D19" s="9" t="s">
        <v>39</v>
      </c>
      <c r="E19" s="9">
        <v>3</v>
      </c>
      <c r="F19" s="11">
        <v>2</v>
      </c>
      <c r="G19" s="26">
        <f t="shared" si="0"/>
        <v>6</v>
      </c>
    </row>
    <row r="20" spans="2:15" x14ac:dyDescent="0.2">
      <c r="B20">
        <v>17</v>
      </c>
      <c r="C20" s="9" t="s">
        <v>34</v>
      </c>
      <c r="D20" s="9" t="s">
        <v>36</v>
      </c>
      <c r="E20" s="9">
        <v>1</v>
      </c>
      <c r="F20" s="11">
        <v>5</v>
      </c>
      <c r="G20" s="26">
        <f t="shared" si="0"/>
        <v>5</v>
      </c>
    </row>
    <row r="21" spans="2:15" ht="13.5" thickBot="1" x14ac:dyDescent="0.25"/>
    <row r="22" spans="2:15" ht="13.5" thickBot="1" x14ac:dyDescent="0.25">
      <c r="K22" s="88" t="s">
        <v>131</v>
      </c>
      <c r="L22" s="89"/>
      <c r="M22" s="89"/>
      <c r="N22" s="89"/>
      <c r="O22" s="90"/>
    </row>
    <row r="23" spans="2:15" x14ac:dyDescent="0.2">
      <c r="K23" s="122" t="s">
        <v>70</v>
      </c>
      <c r="L23" s="123"/>
      <c r="M23" s="123"/>
      <c r="N23" s="123"/>
      <c r="O23" s="124"/>
    </row>
    <row r="24" spans="2:15" ht="31.5" customHeight="1" x14ac:dyDescent="0.2">
      <c r="K24" s="119" t="s">
        <v>71</v>
      </c>
      <c r="L24" s="120"/>
      <c r="M24" s="120"/>
      <c r="N24" s="120"/>
      <c r="O24" s="121"/>
    </row>
    <row r="25" spans="2:15" x14ac:dyDescent="0.2">
      <c r="K25" s="125" t="s">
        <v>72</v>
      </c>
      <c r="L25" s="126"/>
      <c r="M25" s="126"/>
      <c r="N25" s="126"/>
      <c r="O25" s="127"/>
    </row>
    <row r="26" spans="2:15" ht="13.5" thickBot="1" x14ac:dyDescent="0.25">
      <c r="K26" s="82"/>
      <c r="L26" s="83"/>
      <c r="M26" s="83"/>
      <c r="N26" s="83"/>
      <c r="O26" s="84"/>
    </row>
    <row r="59" spans="3:8" ht="20.25" x14ac:dyDescent="0.3">
      <c r="D59" s="81" t="s">
        <v>27</v>
      </c>
      <c r="E59" s="81"/>
      <c r="F59" s="81"/>
      <c r="G59" s="81"/>
      <c r="H59" s="81"/>
    </row>
    <row r="60" spans="3:8" ht="15.75" x14ac:dyDescent="0.25">
      <c r="D60" s="10" t="s">
        <v>10</v>
      </c>
      <c r="E60" s="10" t="s">
        <v>41</v>
      </c>
      <c r="F60" s="10" t="s">
        <v>2</v>
      </c>
      <c r="G60" s="10" t="s">
        <v>9</v>
      </c>
      <c r="H60" s="27" t="s">
        <v>50</v>
      </c>
    </row>
    <row r="61" spans="3:8" x14ac:dyDescent="0.2">
      <c r="C61">
        <v>1</v>
      </c>
      <c r="D61" s="9" t="s">
        <v>0</v>
      </c>
      <c r="E61" s="9" t="s">
        <v>37</v>
      </c>
      <c r="F61" s="9">
        <v>6</v>
      </c>
      <c r="G61" s="11">
        <v>0.5</v>
      </c>
      <c r="H61" s="26">
        <f>G61*F61</f>
        <v>3</v>
      </c>
    </row>
    <row r="62" spans="3:8" x14ac:dyDescent="0.2">
      <c r="C62">
        <v>2</v>
      </c>
      <c r="D62" s="9" t="s">
        <v>6</v>
      </c>
      <c r="E62" s="9" t="s">
        <v>36</v>
      </c>
      <c r="F62" s="9">
        <v>1</v>
      </c>
      <c r="G62" s="11">
        <v>3.5</v>
      </c>
      <c r="H62" s="26">
        <f t="shared" ref="H62:H77" si="1">G62*F62</f>
        <v>3.5</v>
      </c>
    </row>
    <row r="63" spans="3:8" x14ac:dyDescent="0.2">
      <c r="C63">
        <v>3</v>
      </c>
      <c r="D63" s="9" t="s">
        <v>8</v>
      </c>
      <c r="E63" s="9" t="s">
        <v>38</v>
      </c>
      <c r="F63" s="9">
        <v>2</v>
      </c>
      <c r="G63" s="11">
        <v>3</v>
      </c>
      <c r="H63" s="26">
        <f t="shared" si="1"/>
        <v>6</v>
      </c>
    </row>
    <row r="64" spans="3:8" x14ac:dyDescent="0.2">
      <c r="C64">
        <v>4</v>
      </c>
      <c r="D64" s="9" t="s">
        <v>31</v>
      </c>
      <c r="E64" s="9" t="s">
        <v>39</v>
      </c>
      <c r="F64" s="9">
        <v>1</v>
      </c>
      <c r="G64" s="11">
        <v>10</v>
      </c>
      <c r="H64" s="26">
        <f t="shared" si="1"/>
        <v>10</v>
      </c>
    </row>
    <row r="65" spans="3:8" x14ac:dyDescent="0.2">
      <c r="C65">
        <v>5</v>
      </c>
      <c r="D65" s="9" t="s">
        <v>11</v>
      </c>
      <c r="E65" s="9" t="s">
        <v>40</v>
      </c>
      <c r="F65" s="9">
        <v>1</v>
      </c>
      <c r="G65" s="11">
        <v>4</v>
      </c>
      <c r="H65" s="26">
        <f t="shared" si="1"/>
        <v>4</v>
      </c>
    </row>
    <row r="66" spans="3:8" x14ac:dyDescent="0.2">
      <c r="C66">
        <v>6</v>
      </c>
      <c r="D66" s="9" t="s">
        <v>3</v>
      </c>
      <c r="E66" s="9" t="s">
        <v>39</v>
      </c>
      <c r="F66" s="9">
        <v>1</v>
      </c>
      <c r="G66" s="11">
        <v>5</v>
      </c>
      <c r="H66" s="26">
        <f t="shared" si="1"/>
        <v>5</v>
      </c>
    </row>
    <row r="67" spans="3:8" x14ac:dyDescent="0.2">
      <c r="C67">
        <v>7</v>
      </c>
      <c r="D67" s="9" t="s">
        <v>35</v>
      </c>
      <c r="E67" s="9" t="s">
        <v>39</v>
      </c>
      <c r="F67" s="9">
        <v>2</v>
      </c>
      <c r="G67" s="11">
        <v>1</v>
      </c>
      <c r="H67" s="26">
        <f t="shared" si="1"/>
        <v>2</v>
      </c>
    </row>
    <row r="68" spans="3:8" x14ac:dyDescent="0.2">
      <c r="C68">
        <v>8</v>
      </c>
      <c r="D68" s="9" t="s">
        <v>13</v>
      </c>
      <c r="E68" s="9" t="s">
        <v>13</v>
      </c>
      <c r="F68" s="9">
        <v>2</v>
      </c>
      <c r="G68" s="11">
        <v>5</v>
      </c>
      <c r="H68" s="26">
        <f t="shared" si="1"/>
        <v>10</v>
      </c>
    </row>
    <row r="69" spans="3:8" x14ac:dyDescent="0.2">
      <c r="C69">
        <v>9</v>
      </c>
      <c r="D69" s="9" t="s">
        <v>5</v>
      </c>
      <c r="E69" s="9" t="s">
        <v>36</v>
      </c>
      <c r="F69" s="9">
        <v>1</v>
      </c>
      <c r="G69" s="11">
        <v>2.5</v>
      </c>
      <c r="H69" s="26">
        <f t="shared" si="1"/>
        <v>2.5</v>
      </c>
    </row>
    <row r="70" spans="3:8" x14ac:dyDescent="0.2">
      <c r="C70">
        <v>10</v>
      </c>
      <c r="D70" s="9" t="s">
        <v>4</v>
      </c>
      <c r="E70" s="9" t="s">
        <v>39</v>
      </c>
      <c r="F70" s="9">
        <v>1</v>
      </c>
      <c r="G70" s="11">
        <v>4</v>
      </c>
      <c r="H70" s="26">
        <f t="shared" si="1"/>
        <v>4</v>
      </c>
    </row>
    <row r="71" spans="3:8" x14ac:dyDescent="0.2">
      <c r="C71">
        <v>11</v>
      </c>
      <c r="D71" s="9" t="s">
        <v>7</v>
      </c>
      <c r="E71" s="9" t="s">
        <v>39</v>
      </c>
      <c r="F71" s="9">
        <v>2</v>
      </c>
      <c r="G71" s="11">
        <v>2</v>
      </c>
      <c r="H71" s="26">
        <f t="shared" si="1"/>
        <v>4</v>
      </c>
    </row>
    <row r="72" spans="3:8" x14ac:dyDescent="0.2">
      <c r="C72">
        <v>12</v>
      </c>
      <c r="D72" s="9" t="s">
        <v>1</v>
      </c>
      <c r="E72" s="9" t="s">
        <v>37</v>
      </c>
      <c r="F72" s="9">
        <v>5</v>
      </c>
      <c r="G72" s="11">
        <v>0.5</v>
      </c>
      <c r="H72" s="26">
        <f t="shared" si="1"/>
        <v>2.5</v>
      </c>
    </row>
    <row r="73" spans="3:8" x14ac:dyDescent="0.2">
      <c r="C73">
        <v>13</v>
      </c>
      <c r="D73" s="9" t="s">
        <v>30</v>
      </c>
      <c r="E73" s="9" t="s">
        <v>40</v>
      </c>
      <c r="F73" s="9">
        <v>10</v>
      </c>
      <c r="G73" s="11">
        <v>1</v>
      </c>
      <c r="H73" s="26">
        <f t="shared" si="1"/>
        <v>10</v>
      </c>
    </row>
    <row r="74" spans="3:8" x14ac:dyDescent="0.2">
      <c r="C74">
        <v>14</v>
      </c>
      <c r="D74" s="9" t="s">
        <v>33</v>
      </c>
      <c r="E74" s="9" t="s">
        <v>40</v>
      </c>
      <c r="F74" s="9">
        <v>1</v>
      </c>
      <c r="G74" s="11">
        <v>2</v>
      </c>
      <c r="H74" s="26">
        <f t="shared" si="1"/>
        <v>2</v>
      </c>
    </row>
    <row r="75" spans="3:8" x14ac:dyDescent="0.2">
      <c r="C75">
        <v>15</v>
      </c>
      <c r="D75" s="9" t="s">
        <v>12</v>
      </c>
      <c r="E75" s="9" t="s">
        <v>39</v>
      </c>
      <c r="F75" s="9">
        <v>1</v>
      </c>
      <c r="G75" s="11">
        <v>4</v>
      </c>
      <c r="H75" s="26">
        <f t="shared" si="1"/>
        <v>4</v>
      </c>
    </row>
    <row r="76" spans="3:8" x14ac:dyDescent="0.2">
      <c r="C76">
        <v>16</v>
      </c>
      <c r="D76" s="9" t="s">
        <v>32</v>
      </c>
      <c r="E76" s="9" t="s">
        <v>39</v>
      </c>
      <c r="F76" s="9">
        <v>3</v>
      </c>
      <c r="G76" s="11">
        <v>2</v>
      </c>
      <c r="H76" s="26">
        <f t="shared" si="1"/>
        <v>6</v>
      </c>
    </row>
    <row r="77" spans="3:8" x14ac:dyDescent="0.2">
      <c r="C77">
        <v>17</v>
      </c>
      <c r="D77" s="9" t="s">
        <v>34</v>
      </c>
      <c r="E77" s="9" t="s">
        <v>36</v>
      </c>
      <c r="F77" s="9">
        <v>1</v>
      </c>
      <c r="G77" s="11">
        <v>5</v>
      </c>
      <c r="H77" s="26">
        <f t="shared" si="1"/>
        <v>5</v>
      </c>
    </row>
    <row r="78" spans="3:8" x14ac:dyDescent="0.2">
      <c r="D78" s="28" t="s">
        <v>50</v>
      </c>
      <c r="E78" s="25"/>
      <c r="F78" s="24">
        <f>SUM(F61:F77)</f>
        <v>41</v>
      </c>
      <c r="G78" s="25"/>
      <c r="H78" s="26">
        <f>SUM(H61:H77)</f>
        <v>83.5</v>
      </c>
    </row>
  </sheetData>
  <mergeCells count="7">
    <mergeCell ref="C2:G2"/>
    <mergeCell ref="D59:H59"/>
    <mergeCell ref="K22:O22"/>
    <mergeCell ref="K23:O23"/>
    <mergeCell ref="K24:O24"/>
    <mergeCell ref="K25:O25"/>
    <mergeCell ref="K26:O26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67"/>
  <sheetViews>
    <sheetView workbookViewId="0">
      <selection activeCell="H28" sqref="H28"/>
    </sheetView>
  </sheetViews>
  <sheetFormatPr baseColWidth="10" defaultRowHeight="12.75" x14ac:dyDescent="0.2"/>
  <cols>
    <col min="4" max="4" width="12" customWidth="1"/>
  </cols>
  <sheetData>
    <row r="2" spans="2:8" ht="20.25" x14ac:dyDescent="0.3">
      <c r="C2" s="81" t="s">
        <v>27</v>
      </c>
      <c r="D2" s="81"/>
      <c r="E2" s="81"/>
      <c r="F2" s="81"/>
      <c r="G2" s="81"/>
      <c r="H2" s="30"/>
    </row>
    <row r="3" spans="2:8" ht="15.75" x14ac:dyDescent="0.25">
      <c r="C3" s="10" t="s">
        <v>10</v>
      </c>
      <c r="D3" s="10" t="s">
        <v>41</v>
      </c>
      <c r="E3" s="10" t="s">
        <v>2</v>
      </c>
      <c r="F3" s="10" t="s">
        <v>9</v>
      </c>
      <c r="G3" s="27" t="s">
        <v>50</v>
      </c>
      <c r="H3" s="31"/>
    </row>
    <row r="4" spans="2:8" x14ac:dyDescent="0.2">
      <c r="B4">
        <v>1</v>
      </c>
      <c r="C4" s="9" t="s">
        <v>0</v>
      </c>
      <c r="D4" s="9" t="s">
        <v>37</v>
      </c>
      <c r="E4" s="9">
        <v>6</v>
      </c>
      <c r="F4" s="11">
        <v>0.5</v>
      </c>
      <c r="G4" s="26">
        <f>F4*E4</f>
        <v>3</v>
      </c>
      <c r="H4" s="32"/>
    </row>
    <row r="5" spans="2:8" x14ac:dyDescent="0.2">
      <c r="B5">
        <v>2</v>
      </c>
      <c r="C5" s="9" t="s">
        <v>6</v>
      </c>
      <c r="D5" s="9" t="s">
        <v>36</v>
      </c>
      <c r="E5" s="9">
        <v>1</v>
      </c>
      <c r="F5" s="11">
        <v>3.5</v>
      </c>
      <c r="G5" s="26">
        <f t="shared" ref="G5:G20" si="0">F5*E5</f>
        <v>3.5</v>
      </c>
      <c r="H5" s="32"/>
    </row>
    <row r="6" spans="2:8" x14ac:dyDescent="0.2">
      <c r="B6">
        <v>3</v>
      </c>
      <c r="C6" s="9" t="s">
        <v>8</v>
      </c>
      <c r="D6" s="9" t="s">
        <v>38</v>
      </c>
      <c r="E6" s="9">
        <v>2</v>
      </c>
      <c r="F6" s="11">
        <v>3</v>
      </c>
      <c r="G6" s="26">
        <f t="shared" si="0"/>
        <v>6</v>
      </c>
      <c r="H6" s="32"/>
    </row>
    <row r="7" spans="2:8" x14ac:dyDescent="0.2">
      <c r="B7">
        <v>4</v>
      </c>
      <c r="C7" s="9" t="s">
        <v>31</v>
      </c>
      <c r="D7" s="9" t="s">
        <v>39</v>
      </c>
      <c r="E7" s="9">
        <v>1</v>
      </c>
      <c r="F7" s="11">
        <v>10</v>
      </c>
      <c r="G7" s="26">
        <f t="shared" si="0"/>
        <v>10</v>
      </c>
      <c r="H7" s="32"/>
    </row>
    <row r="8" spans="2:8" x14ac:dyDescent="0.2">
      <c r="B8">
        <v>5</v>
      </c>
      <c r="C8" s="9" t="s">
        <v>11</v>
      </c>
      <c r="D8" s="9" t="s">
        <v>40</v>
      </c>
      <c r="E8" s="9">
        <v>1</v>
      </c>
      <c r="F8" s="11">
        <v>4</v>
      </c>
      <c r="G8" s="26">
        <f t="shared" si="0"/>
        <v>4</v>
      </c>
      <c r="H8" s="32"/>
    </row>
    <row r="9" spans="2:8" x14ac:dyDescent="0.2">
      <c r="B9">
        <v>6</v>
      </c>
      <c r="C9" s="9" t="s">
        <v>3</v>
      </c>
      <c r="D9" s="9" t="s">
        <v>39</v>
      </c>
      <c r="E9" s="9">
        <v>1</v>
      </c>
      <c r="F9" s="11">
        <v>5</v>
      </c>
      <c r="G9" s="26">
        <f t="shared" si="0"/>
        <v>5</v>
      </c>
      <c r="H9" s="32"/>
    </row>
    <row r="10" spans="2:8" x14ac:dyDescent="0.2">
      <c r="B10">
        <v>7</v>
      </c>
      <c r="C10" s="9" t="s">
        <v>35</v>
      </c>
      <c r="D10" s="9" t="s">
        <v>39</v>
      </c>
      <c r="E10" s="9">
        <v>2</v>
      </c>
      <c r="F10" s="11">
        <v>1</v>
      </c>
      <c r="G10" s="26">
        <f t="shared" si="0"/>
        <v>2</v>
      </c>
      <c r="H10" s="32"/>
    </row>
    <row r="11" spans="2:8" x14ac:dyDescent="0.2">
      <c r="B11">
        <v>8</v>
      </c>
      <c r="C11" s="9" t="s">
        <v>13</v>
      </c>
      <c r="D11" s="9" t="s">
        <v>13</v>
      </c>
      <c r="E11" s="9">
        <v>2</v>
      </c>
      <c r="F11" s="11">
        <v>5</v>
      </c>
      <c r="G11" s="26">
        <f t="shared" si="0"/>
        <v>10</v>
      </c>
      <c r="H11" s="32"/>
    </row>
    <row r="12" spans="2:8" x14ac:dyDescent="0.2">
      <c r="B12">
        <v>9</v>
      </c>
      <c r="C12" s="9" t="s">
        <v>5</v>
      </c>
      <c r="D12" s="9" t="s">
        <v>36</v>
      </c>
      <c r="E12" s="9">
        <v>1</v>
      </c>
      <c r="F12" s="11">
        <v>2.5</v>
      </c>
      <c r="G12" s="26">
        <f t="shared" si="0"/>
        <v>2.5</v>
      </c>
      <c r="H12" s="32"/>
    </row>
    <row r="13" spans="2:8" x14ac:dyDescent="0.2">
      <c r="B13">
        <v>10</v>
      </c>
      <c r="C13" s="9" t="s">
        <v>4</v>
      </c>
      <c r="D13" s="9" t="s">
        <v>39</v>
      </c>
      <c r="E13" s="9">
        <v>1</v>
      </c>
      <c r="F13" s="11">
        <v>4</v>
      </c>
      <c r="G13" s="26">
        <f t="shared" si="0"/>
        <v>4</v>
      </c>
      <c r="H13" s="32"/>
    </row>
    <row r="14" spans="2:8" x14ac:dyDescent="0.2">
      <c r="B14">
        <v>11</v>
      </c>
      <c r="C14" s="9" t="s">
        <v>7</v>
      </c>
      <c r="D14" s="9" t="s">
        <v>39</v>
      </c>
      <c r="E14" s="9">
        <v>2</v>
      </c>
      <c r="F14" s="11">
        <v>2</v>
      </c>
      <c r="G14" s="26">
        <f t="shared" si="0"/>
        <v>4</v>
      </c>
      <c r="H14" s="32"/>
    </row>
    <row r="15" spans="2:8" x14ac:dyDescent="0.2">
      <c r="B15">
        <v>12</v>
      </c>
      <c r="C15" s="9" t="s">
        <v>1</v>
      </c>
      <c r="D15" s="9" t="s">
        <v>37</v>
      </c>
      <c r="E15" s="9">
        <v>5</v>
      </c>
      <c r="F15" s="11">
        <v>0.5</v>
      </c>
      <c r="G15" s="26">
        <f t="shared" si="0"/>
        <v>2.5</v>
      </c>
      <c r="H15" s="32"/>
    </row>
    <row r="16" spans="2:8" x14ac:dyDescent="0.2">
      <c r="B16">
        <v>13</v>
      </c>
      <c r="C16" s="9" t="s">
        <v>30</v>
      </c>
      <c r="D16" s="9" t="s">
        <v>40</v>
      </c>
      <c r="E16" s="9">
        <v>10</v>
      </c>
      <c r="F16" s="11">
        <v>1</v>
      </c>
      <c r="G16" s="26">
        <f t="shared" si="0"/>
        <v>10</v>
      </c>
      <c r="H16" s="32"/>
    </row>
    <row r="17" spans="2:15" x14ac:dyDescent="0.2">
      <c r="B17">
        <v>14</v>
      </c>
      <c r="C17" s="9" t="s">
        <v>33</v>
      </c>
      <c r="D17" s="9" t="s">
        <v>40</v>
      </c>
      <c r="E17" s="9">
        <v>1</v>
      </c>
      <c r="F17" s="11">
        <v>2</v>
      </c>
      <c r="G17" s="26">
        <f t="shared" si="0"/>
        <v>2</v>
      </c>
      <c r="H17" s="32"/>
    </row>
    <row r="18" spans="2:15" ht="12.75" customHeight="1" x14ac:dyDescent="0.2">
      <c r="B18">
        <v>15</v>
      </c>
      <c r="C18" s="9" t="s">
        <v>12</v>
      </c>
      <c r="D18" s="9" t="s">
        <v>39</v>
      </c>
      <c r="E18" s="9">
        <v>1</v>
      </c>
      <c r="F18" s="11">
        <v>4</v>
      </c>
      <c r="G18" s="26">
        <f t="shared" si="0"/>
        <v>4</v>
      </c>
      <c r="H18" s="32"/>
    </row>
    <row r="19" spans="2:15" x14ac:dyDescent="0.2">
      <c r="B19">
        <v>16</v>
      </c>
      <c r="C19" s="9" t="s">
        <v>32</v>
      </c>
      <c r="D19" s="9" t="s">
        <v>39</v>
      </c>
      <c r="E19" s="9">
        <v>3</v>
      </c>
      <c r="F19" s="11">
        <v>2</v>
      </c>
      <c r="G19" s="26">
        <f t="shared" si="0"/>
        <v>6</v>
      </c>
      <c r="H19" s="32"/>
    </row>
    <row r="20" spans="2:15" x14ac:dyDescent="0.2">
      <c r="B20">
        <v>17</v>
      </c>
      <c r="C20" s="9" t="s">
        <v>34</v>
      </c>
      <c r="D20" s="9" t="s">
        <v>36</v>
      </c>
      <c r="E20" s="9">
        <v>1</v>
      </c>
      <c r="F20" s="11">
        <v>5</v>
      </c>
      <c r="G20" s="26">
        <f t="shared" si="0"/>
        <v>5</v>
      </c>
      <c r="H20" s="32"/>
    </row>
    <row r="21" spans="2:15" ht="13.5" thickBot="1" x14ac:dyDescent="0.25">
      <c r="C21" s="28" t="s">
        <v>50</v>
      </c>
      <c r="D21" s="25"/>
      <c r="E21" s="24">
        <f>SUM(E4:E20)</f>
        <v>41</v>
      </c>
      <c r="F21" s="25"/>
      <c r="G21" s="26">
        <f>SUM(G4:G20)</f>
        <v>83.5</v>
      </c>
      <c r="H21" s="32"/>
    </row>
    <row r="22" spans="2:15" ht="13.5" thickBot="1" x14ac:dyDescent="0.25">
      <c r="K22" s="131" t="s">
        <v>132</v>
      </c>
      <c r="L22" s="132"/>
      <c r="M22" s="132"/>
      <c r="N22" s="132"/>
      <c r="O22" s="133"/>
    </row>
    <row r="23" spans="2:15" ht="13.5" hidden="1" thickBot="1" x14ac:dyDescent="0.25">
      <c r="K23" s="88" t="s">
        <v>74</v>
      </c>
      <c r="L23" s="89"/>
      <c r="M23" s="89"/>
      <c r="N23" s="89"/>
      <c r="O23" s="90"/>
    </row>
    <row r="24" spans="2:15" ht="30.75" customHeight="1" x14ac:dyDescent="0.2">
      <c r="K24" s="122" t="s">
        <v>128</v>
      </c>
      <c r="L24" s="123"/>
      <c r="M24" s="123"/>
      <c r="N24" s="123"/>
      <c r="O24" s="124"/>
    </row>
    <row r="25" spans="2:15" ht="30" customHeight="1" x14ac:dyDescent="0.2">
      <c r="K25" s="134" t="s">
        <v>120</v>
      </c>
      <c r="L25" s="135"/>
      <c r="M25" s="135"/>
      <c r="N25" s="135"/>
      <c r="O25" s="136"/>
    </row>
    <row r="26" spans="2:15" x14ac:dyDescent="0.2">
      <c r="K26" s="119" t="s">
        <v>119</v>
      </c>
      <c r="L26" s="120"/>
      <c r="M26" s="120"/>
      <c r="N26" s="120"/>
      <c r="O26" s="121"/>
    </row>
    <row r="27" spans="2:15" ht="27" customHeight="1" x14ac:dyDescent="0.2">
      <c r="K27" s="125" t="s">
        <v>127</v>
      </c>
      <c r="L27" s="126"/>
      <c r="M27" s="126"/>
      <c r="N27" s="126"/>
      <c r="O27" s="127"/>
    </row>
    <row r="28" spans="2:15" ht="13.5" thickBot="1" x14ac:dyDescent="0.25">
      <c r="K28" s="82"/>
      <c r="L28" s="83"/>
      <c r="M28" s="83"/>
      <c r="N28" s="83"/>
      <c r="O28" s="84"/>
    </row>
    <row r="48" spans="4:9" ht="20.25" x14ac:dyDescent="0.3">
      <c r="D48" s="81" t="s">
        <v>27</v>
      </c>
      <c r="E48" s="81"/>
      <c r="F48" s="81"/>
      <c r="G48" s="81"/>
      <c r="H48" s="81"/>
      <c r="I48" s="81"/>
    </row>
    <row r="49" spans="3:9" ht="15.75" x14ac:dyDescent="0.25">
      <c r="D49" s="10" t="s">
        <v>10</v>
      </c>
      <c r="E49" s="10" t="s">
        <v>41</v>
      </c>
      <c r="F49" s="10" t="s">
        <v>2</v>
      </c>
      <c r="G49" s="10" t="s">
        <v>9</v>
      </c>
      <c r="H49" s="38" t="s">
        <v>73</v>
      </c>
      <c r="I49" s="27" t="s">
        <v>50</v>
      </c>
    </row>
    <row r="50" spans="3:9" x14ac:dyDescent="0.2">
      <c r="C50">
        <v>1</v>
      </c>
      <c r="D50" s="9" t="s">
        <v>0</v>
      </c>
      <c r="E50" s="9" t="s">
        <v>37</v>
      </c>
      <c r="F50" s="9">
        <v>6</v>
      </c>
      <c r="G50" s="11">
        <v>0.5</v>
      </c>
      <c r="H50" s="39">
        <v>1</v>
      </c>
      <c r="I50" s="26">
        <f>G50*F50-H50</f>
        <v>2</v>
      </c>
    </row>
    <row r="51" spans="3:9" x14ac:dyDescent="0.2">
      <c r="C51">
        <v>2</v>
      </c>
      <c r="D51" s="9" t="s">
        <v>6</v>
      </c>
      <c r="E51" s="9" t="s">
        <v>36</v>
      </c>
      <c r="F51" s="9">
        <v>1</v>
      </c>
      <c r="G51" s="11">
        <v>3.5</v>
      </c>
      <c r="H51" s="39"/>
      <c r="I51" s="26">
        <f t="shared" ref="I51:I66" si="1">G51*F51-H51</f>
        <v>3.5</v>
      </c>
    </row>
    <row r="52" spans="3:9" x14ac:dyDescent="0.2">
      <c r="C52">
        <v>3</v>
      </c>
      <c r="D52" s="9" t="s">
        <v>8</v>
      </c>
      <c r="E52" s="9" t="s">
        <v>38</v>
      </c>
      <c r="F52" s="9">
        <v>2</v>
      </c>
      <c r="G52" s="11">
        <v>3</v>
      </c>
      <c r="H52" s="39"/>
      <c r="I52" s="26">
        <f t="shared" si="1"/>
        <v>6</v>
      </c>
    </row>
    <row r="53" spans="3:9" x14ac:dyDescent="0.2">
      <c r="C53">
        <v>4</v>
      </c>
      <c r="D53" s="9" t="s">
        <v>31</v>
      </c>
      <c r="E53" s="9" t="s">
        <v>39</v>
      </c>
      <c r="F53" s="9">
        <v>1</v>
      </c>
      <c r="G53" s="11">
        <v>10</v>
      </c>
      <c r="H53" s="39"/>
      <c r="I53" s="26">
        <f t="shared" si="1"/>
        <v>10</v>
      </c>
    </row>
    <row r="54" spans="3:9" x14ac:dyDescent="0.2">
      <c r="C54">
        <v>5</v>
      </c>
      <c r="D54" s="9" t="s">
        <v>11</v>
      </c>
      <c r="E54" s="9" t="s">
        <v>40</v>
      </c>
      <c r="F54" s="9">
        <v>1</v>
      </c>
      <c r="G54" s="11">
        <v>4</v>
      </c>
      <c r="H54" s="39"/>
      <c r="I54" s="26">
        <f t="shared" si="1"/>
        <v>4</v>
      </c>
    </row>
    <row r="55" spans="3:9" x14ac:dyDescent="0.2">
      <c r="C55">
        <v>6</v>
      </c>
      <c r="D55" s="9" t="s">
        <v>3</v>
      </c>
      <c r="E55" s="9" t="s">
        <v>39</v>
      </c>
      <c r="F55" s="9">
        <v>1</v>
      </c>
      <c r="G55" s="11">
        <v>5</v>
      </c>
      <c r="H55" s="39">
        <v>2</v>
      </c>
      <c r="I55" s="26">
        <f t="shared" si="1"/>
        <v>3</v>
      </c>
    </row>
    <row r="56" spans="3:9" x14ac:dyDescent="0.2">
      <c r="C56">
        <v>7</v>
      </c>
      <c r="D56" s="9" t="s">
        <v>35</v>
      </c>
      <c r="E56" s="9" t="s">
        <v>39</v>
      </c>
      <c r="F56" s="9">
        <v>2</v>
      </c>
      <c r="G56" s="11">
        <v>1</v>
      </c>
      <c r="H56" s="39"/>
      <c r="I56" s="26">
        <f t="shared" si="1"/>
        <v>2</v>
      </c>
    </row>
    <row r="57" spans="3:9" x14ac:dyDescent="0.2">
      <c r="C57">
        <v>8</v>
      </c>
      <c r="D57" s="9" t="s">
        <v>13</v>
      </c>
      <c r="E57" s="9" t="s">
        <v>13</v>
      </c>
      <c r="F57" s="9">
        <v>2</v>
      </c>
      <c r="G57" s="11">
        <v>5</v>
      </c>
      <c r="H57" s="39"/>
      <c r="I57" s="26">
        <f t="shared" si="1"/>
        <v>10</v>
      </c>
    </row>
    <row r="58" spans="3:9" x14ac:dyDescent="0.2">
      <c r="C58">
        <v>9</v>
      </c>
      <c r="D58" s="9" t="s">
        <v>5</v>
      </c>
      <c r="E58" s="9" t="s">
        <v>36</v>
      </c>
      <c r="F58" s="9">
        <v>1</v>
      </c>
      <c r="G58" s="11">
        <v>2.5</v>
      </c>
      <c r="H58" s="39"/>
      <c r="I58" s="26">
        <f t="shared" si="1"/>
        <v>2.5</v>
      </c>
    </row>
    <row r="59" spans="3:9" x14ac:dyDescent="0.2">
      <c r="C59">
        <v>10</v>
      </c>
      <c r="D59" s="9" t="s">
        <v>4</v>
      </c>
      <c r="E59" s="9" t="s">
        <v>39</v>
      </c>
      <c r="F59" s="9">
        <v>1</v>
      </c>
      <c r="G59" s="11">
        <v>4</v>
      </c>
      <c r="H59" s="39"/>
      <c r="I59" s="26">
        <f t="shared" si="1"/>
        <v>4</v>
      </c>
    </row>
    <row r="60" spans="3:9" x14ac:dyDescent="0.2">
      <c r="C60">
        <v>11</v>
      </c>
      <c r="D60" s="9" t="s">
        <v>7</v>
      </c>
      <c r="E60" s="9" t="s">
        <v>39</v>
      </c>
      <c r="F60" s="9">
        <v>2</v>
      </c>
      <c r="G60" s="11">
        <v>2</v>
      </c>
      <c r="H60" s="39"/>
      <c r="I60" s="26">
        <f t="shared" si="1"/>
        <v>4</v>
      </c>
    </row>
    <row r="61" spans="3:9" x14ac:dyDescent="0.2">
      <c r="C61">
        <v>12</v>
      </c>
      <c r="D61" s="9" t="s">
        <v>1</v>
      </c>
      <c r="E61" s="9" t="s">
        <v>37</v>
      </c>
      <c r="F61" s="9">
        <v>5</v>
      </c>
      <c r="G61" s="11">
        <v>0.5</v>
      </c>
      <c r="H61" s="39">
        <v>1</v>
      </c>
      <c r="I61" s="26">
        <f t="shared" si="1"/>
        <v>1.5</v>
      </c>
    </row>
    <row r="62" spans="3:9" x14ac:dyDescent="0.2">
      <c r="C62">
        <v>13</v>
      </c>
      <c r="D62" s="9" t="s">
        <v>30</v>
      </c>
      <c r="E62" s="9" t="s">
        <v>40</v>
      </c>
      <c r="F62" s="9">
        <v>10</v>
      </c>
      <c r="G62" s="11">
        <v>1</v>
      </c>
      <c r="H62" s="39"/>
      <c r="I62" s="26">
        <f t="shared" si="1"/>
        <v>10</v>
      </c>
    </row>
    <row r="63" spans="3:9" x14ac:dyDescent="0.2">
      <c r="C63">
        <v>14</v>
      </c>
      <c r="D63" s="9" t="s">
        <v>33</v>
      </c>
      <c r="E63" s="9" t="s">
        <v>40</v>
      </c>
      <c r="F63" s="9">
        <v>1</v>
      </c>
      <c r="G63" s="11">
        <v>2</v>
      </c>
      <c r="H63" s="39"/>
      <c r="I63" s="26">
        <f t="shared" si="1"/>
        <v>2</v>
      </c>
    </row>
    <row r="64" spans="3:9" x14ac:dyDescent="0.2">
      <c r="C64">
        <v>15</v>
      </c>
      <c r="D64" s="9" t="s">
        <v>12</v>
      </c>
      <c r="E64" s="9" t="s">
        <v>39</v>
      </c>
      <c r="F64" s="9">
        <v>1</v>
      </c>
      <c r="G64" s="11">
        <v>4</v>
      </c>
      <c r="H64" s="39"/>
      <c r="I64" s="26">
        <f t="shared" si="1"/>
        <v>4</v>
      </c>
    </row>
    <row r="65" spans="3:9" x14ac:dyDescent="0.2">
      <c r="C65">
        <v>16</v>
      </c>
      <c r="D65" s="9" t="s">
        <v>32</v>
      </c>
      <c r="E65" s="9" t="s">
        <v>39</v>
      </c>
      <c r="F65" s="9">
        <v>3</v>
      </c>
      <c r="G65" s="11">
        <v>2</v>
      </c>
      <c r="H65" s="39"/>
      <c r="I65" s="26">
        <f t="shared" si="1"/>
        <v>6</v>
      </c>
    </row>
    <row r="66" spans="3:9" x14ac:dyDescent="0.2">
      <c r="C66">
        <v>17</v>
      </c>
      <c r="D66" s="9" t="s">
        <v>34</v>
      </c>
      <c r="E66" s="9" t="s">
        <v>36</v>
      </c>
      <c r="F66" s="9">
        <v>1</v>
      </c>
      <c r="G66" s="11">
        <v>5</v>
      </c>
      <c r="H66" s="39">
        <v>1.5</v>
      </c>
      <c r="I66" s="26">
        <f t="shared" si="1"/>
        <v>3.5</v>
      </c>
    </row>
    <row r="67" spans="3:9" x14ac:dyDescent="0.2">
      <c r="D67" s="28" t="s">
        <v>50</v>
      </c>
      <c r="E67" s="25"/>
      <c r="F67" s="24">
        <f>SUM(F50:F66)</f>
        <v>41</v>
      </c>
      <c r="G67" s="25"/>
      <c r="H67" s="26">
        <f>SUM(H50:H66)</f>
        <v>5.5</v>
      </c>
      <c r="I67" s="26">
        <f>SUM(I50:I66)</f>
        <v>78</v>
      </c>
    </row>
  </sheetData>
  <mergeCells count="9">
    <mergeCell ref="K27:O27"/>
    <mergeCell ref="K28:O28"/>
    <mergeCell ref="C2:G2"/>
    <mergeCell ref="D48:I48"/>
    <mergeCell ref="K23:O23"/>
    <mergeCell ref="K24:O24"/>
    <mergeCell ref="K26:O26"/>
    <mergeCell ref="K22:O22"/>
    <mergeCell ref="K25:O2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D11" sqref="D11"/>
    </sheetView>
  </sheetViews>
  <sheetFormatPr baseColWidth="10" defaultRowHeight="12.75" x14ac:dyDescent="0.2"/>
  <cols>
    <col min="2" max="2" width="18.140625" style="6" customWidth="1"/>
    <col min="3" max="5" width="11.42578125" style="2"/>
    <col min="6" max="6" width="97.5703125" style="4" customWidth="1"/>
  </cols>
  <sheetData>
    <row r="1" spans="1:6" ht="18" x14ac:dyDescent="0.25">
      <c r="B1" s="63" t="s">
        <v>136</v>
      </c>
    </row>
    <row r="3" spans="1:6" ht="54.75" x14ac:dyDescent="0.3">
      <c r="C3" s="64"/>
      <c r="D3" s="64"/>
      <c r="E3" s="65"/>
      <c r="F3" s="56" t="s">
        <v>133</v>
      </c>
    </row>
    <row r="4" spans="1:6" ht="20.25" x14ac:dyDescent="0.3">
      <c r="C4" s="64"/>
      <c r="D4" s="66" t="s">
        <v>16</v>
      </c>
      <c r="E4" s="64"/>
      <c r="F4" s="57"/>
    </row>
    <row r="5" spans="1:6" ht="36.75" x14ac:dyDescent="0.3">
      <c r="C5" s="66" t="s">
        <v>17</v>
      </c>
      <c r="D5" s="64"/>
      <c r="E5" s="66" t="s">
        <v>15</v>
      </c>
      <c r="F5" s="57" t="s">
        <v>14</v>
      </c>
    </row>
    <row r="6" spans="1:6" ht="20.25" x14ac:dyDescent="0.3">
      <c r="C6" s="64"/>
      <c r="D6" s="64"/>
      <c r="E6" s="64"/>
      <c r="F6" s="57"/>
    </row>
    <row r="7" spans="1:6" ht="36.75" x14ac:dyDescent="0.3">
      <c r="C7" s="64"/>
      <c r="D7" s="64"/>
      <c r="E7" s="65"/>
      <c r="F7" s="58" t="s">
        <v>18</v>
      </c>
    </row>
    <row r="8" spans="1:6" ht="18" x14ac:dyDescent="0.25">
      <c r="F8" s="59"/>
    </row>
    <row r="9" spans="1:6" s="5" customFormat="1" ht="18" x14ac:dyDescent="0.25">
      <c r="A9" s="62" t="s">
        <v>137</v>
      </c>
      <c r="B9" s="67" t="s">
        <v>138</v>
      </c>
      <c r="C9" s="61"/>
      <c r="D9" s="61"/>
      <c r="E9" s="61"/>
      <c r="F9" s="60"/>
    </row>
    <row r="10" spans="1:6" ht="54" x14ac:dyDescent="0.25">
      <c r="F10" s="56" t="s">
        <v>134</v>
      </c>
    </row>
    <row r="11" spans="1:6" ht="18" x14ac:dyDescent="0.25">
      <c r="F11" s="57"/>
    </row>
    <row r="12" spans="1:6" ht="36" x14ac:dyDescent="0.25">
      <c r="F12" s="57" t="s">
        <v>19</v>
      </c>
    </row>
    <row r="13" spans="1:6" ht="18" x14ac:dyDescent="0.25">
      <c r="F13" s="57"/>
    </row>
    <row r="14" spans="1:6" ht="36" x14ac:dyDescent="0.25">
      <c r="F14" s="58" t="s">
        <v>20</v>
      </c>
    </row>
    <row r="15" spans="1:6" ht="18" x14ac:dyDescent="0.25">
      <c r="F15" s="59"/>
    </row>
    <row r="16" spans="1:6" ht="36" x14ac:dyDescent="0.25">
      <c r="F16" s="56" t="s">
        <v>135</v>
      </c>
    </row>
    <row r="17" spans="6:6" ht="18" x14ac:dyDescent="0.25">
      <c r="F17" s="57"/>
    </row>
    <row r="18" spans="6:6" ht="36" x14ac:dyDescent="0.25">
      <c r="F18" s="57" t="s">
        <v>21</v>
      </c>
    </row>
    <row r="19" spans="6:6" ht="18" x14ac:dyDescent="0.25">
      <c r="F19" s="57"/>
    </row>
    <row r="20" spans="6:6" ht="36" x14ac:dyDescent="0.25">
      <c r="F20" s="58" t="s">
        <v>22</v>
      </c>
    </row>
  </sheetData>
  <phoneticPr fontId="8" type="noConversion"/>
  <pageMargins left="0.78740157499999996" right="0.78740157499999996" top="0.984251969" bottom="0.984251969" header="0.4921259845" footer="0.492125984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58"/>
  <sheetViews>
    <sheetView topLeftCell="B1" zoomScale="115" zoomScaleNormal="115" workbookViewId="0">
      <selection activeCell="F16" sqref="F16"/>
    </sheetView>
  </sheetViews>
  <sheetFormatPr baseColWidth="10" defaultRowHeight="12.75" x14ac:dyDescent="0.2"/>
  <cols>
    <col min="2" max="2" width="10.5703125" customWidth="1"/>
    <col min="3" max="3" width="6.42578125" customWidth="1"/>
    <col min="4" max="4" width="7.42578125" customWidth="1"/>
    <col min="5" max="5" width="16.85546875" customWidth="1"/>
    <col min="7" max="7" width="22.140625" customWidth="1"/>
    <col min="8" max="8" width="16.85546875" style="7" customWidth="1"/>
    <col min="9" max="12" width="11.42578125" style="7"/>
  </cols>
  <sheetData>
    <row r="2" spans="2:4" x14ac:dyDescent="0.2">
      <c r="B2" s="2" t="s">
        <v>10</v>
      </c>
      <c r="C2" s="2" t="s">
        <v>2</v>
      </c>
      <c r="D2" s="2" t="s">
        <v>9</v>
      </c>
    </row>
    <row r="3" spans="2:4" x14ac:dyDescent="0.2">
      <c r="B3" s="2" t="s">
        <v>0</v>
      </c>
      <c r="C3" s="2">
        <v>6</v>
      </c>
      <c r="D3" s="3">
        <v>0.5</v>
      </c>
    </row>
    <row r="4" spans="2:4" x14ac:dyDescent="0.2">
      <c r="B4" s="2" t="s">
        <v>1</v>
      </c>
      <c r="C4" s="2">
        <v>5</v>
      </c>
      <c r="D4" s="2">
        <v>0.5</v>
      </c>
    </row>
    <row r="5" spans="2:4" x14ac:dyDescent="0.2">
      <c r="B5" s="2" t="s">
        <v>3</v>
      </c>
      <c r="C5" s="2">
        <v>1</v>
      </c>
      <c r="D5" s="2">
        <v>5</v>
      </c>
    </row>
    <row r="6" spans="2:4" x14ac:dyDescent="0.2">
      <c r="B6" s="2" t="s">
        <v>4</v>
      </c>
      <c r="C6" s="2">
        <v>1</v>
      </c>
      <c r="D6" s="2">
        <v>4</v>
      </c>
    </row>
    <row r="7" spans="2:4" x14ac:dyDescent="0.2">
      <c r="B7" s="2" t="s">
        <v>6</v>
      </c>
      <c r="C7" s="2">
        <v>1</v>
      </c>
      <c r="D7" s="3">
        <v>3.5</v>
      </c>
    </row>
    <row r="8" spans="2:4" x14ac:dyDescent="0.2">
      <c r="B8" s="2" t="s">
        <v>5</v>
      </c>
      <c r="C8" s="2">
        <v>1</v>
      </c>
      <c r="D8" s="2">
        <v>2.5</v>
      </c>
    </row>
    <row r="9" spans="2:4" x14ac:dyDescent="0.2">
      <c r="B9" s="2" t="s">
        <v>7</v>
      </c>
      <c r="C9" s="2">
        <v>2</v>
      </c>
      <c r="D9" s="2">
        <v>2</v>
      </c>
    </row>
    <row r="10" spans="2:4" x14ac:dyDescent="0.2">
      <c r="B10" s="2" t="s">
        <v>8</v>
      </c>
      <c r="C10" s="2">
        <v>2</v>
      </c>
      <c r="D10" s="2">
        <v>3</v>
      </c>
    </row>
    <row r="11" spans="2:4" x14ac:dyDescent="0.2">
      <c r="B11" s="2" t="s">
        <v>11</v>
      </c>
      <c r="C11" s="2">
        <v>1</v>
      </c>
      <c r="D11" s="2">
        <v>4</v>
      </c>
    </row>
    <row r="12" spans="2:4" x14ac:dyDescent="0.2">
      <c r="B12" s="2" t="s">
        <v>12</v>
      </c>
      <c r="C12" s="2">
        <v>1</v>
      </c>
      <c r="D12" s="2">
        <v>4</v>
      </c>
    </row>
    <row r="13" spans="2:4" x14ac:dyDescent="0.2">
      <c r="B13" s="2" t="s">
        <v>13</v>
      </c>
      <c r="C13" s="2">
        <v>2</v>
      </c>
      <c r="D13" s="2">
        <v>5</v>
      </c>
    </row>
    <row r="20" spans="2:12" ht="13.5" thickBot="1" x14ac:dyDescent="0.25"/>
    <row r="21" spans="2:12" ht="13.5" thickBot="1" x14ac:dyDescent="0.25">
      <c r="H21" s="85" t="s">
        <v>52</v>
      </c>
      <c r="I21" s="86"/>
      <c r="J21" s="86"/>
      <c r="K21" s="86"/>
      <c r="L21" s="87"/>
    </row>
    <row r="22" spans="2:12" x14ac:dyDescent="0.2">
      <c r="H22" s="78" t="s">
        <v>23</v>
      </c>
      <c r="I22" s="79"/>
      <c r="J22" s="79"/>
      <c r="K22" s="79"/>
      <c r="L22" s="80"/>
    </row>
    <row r="23" spans="2:12" x14ac:dyDescent="0.2">
      <c r="H23" s="75" t="s">
        <v>28</v>
      </c>
      <c r="I23" s="76"/>
      <c r="J23" s="76"/>
      <c r="K23" s="76"/>
      <c r="L23" s="77"/>
    </row>
    <row r="24" spans="2:12" x14ac:dyDescent="0.2">
      <c r="H24" s="75" t="s">
        <v>24</v>
      </c>
      <c r="I24" s="76"/>
      <c r="J24" s="76"/>
      <c r="K24" s="76"/>
      <c r="L24" s="77"/>
    </row>
    <row r="25" spans="2:12" x14ac:dyDescent="0.2">
      <c r="H25" s="75" t="s">
        <v>25</v>
      </c>
      <c r="I25" s="76"/>
      <c r="J25" s="76"/>
      <c r="K25" s="76"/>
      <c r="L25" s="77"/>
    </row>
    <row r="26" spans="2:12" ht="39.75" customHeight="1" x14ac:dyDescent="0.2">
      <c r="H26" s="75" t="s">
        <v>29</v>
      </c>
      <c r="I26" s="76"/>
      <c r="J26" s="76"/>
      <c r="K26" s="76"/>
      <c r="L26" s="77"/>
    </row>
    <row r="27" spans="2:12" x14ac:dyDescent="0.2">
      <c r="H27" s="75" t="s">
        <v>26</v>
      </c>
      <c r="I27" s="76"/>
      <c r="J27" s="76"/>
      <c r="K27" s="76"/>
      <c r="L27" s="77"/>
    </row>
    <row r="28" spans="2:12" x14ac:dyDescent="0.2">
      <c r="H28" s="75" t="s">
        <v>129</v>
      </c>
      <c r="I28" s="76"/>
      <c r="J28" s="76"/>
      <c r="K28" s="76"/>
      <c r="L28" s="77"/>
    </row>
    <row r="29" spans="2:12" ht="13.5" thickBot="1" x14ac:dyDescent="0.25">
      <c r="B29" s="2"/>
      <c r="C29" s="2"/>
      <c r="D29" s="2"/>
      <c r="H29" s="82"/>
      <c r="I29" s="83"/>
      <c r="J29" s="83"/>
      <c r="K29" s="83"/>
      <c r="L29" s="84"/>
    </row>
    <row r="30" spans="2:12" x14ac:dyDescent="0.2">
      <c r="B30" s="2"/>
      <c r="C30" s="2"/>
      <c r="D30" s="2"/>
    </row>
    <row r="31" spans="2:12" x14ac:dyDescent="0.2">
      <c r="B31" s="2"/>
      <c r="C31" s="2"/>
      <c r="D31" s="2"/>
    </row>
    <row r="32" spans="2:12" x14ac:dyDescent="0.2">
      <c r="B32" s="2"/>
      <c r="C32" s="2"/>
      <c r="D32" s="2"/>
    </row>
    <row r="33" spans="2:7" x14ac:dyDescent="0.2">
      <c r="B33" s="2"/>
      <c r="C33" s="2"/>
      <c r="D33" s="2"/>
    </row>
    <row r="34" spans="2:7" x14ac:dyDescent="0.2">
      <c r="B34" s="2"/>
      <c r="C34" s="2"/>
      <c r="D34" s="2"/>
    </row>
    <row r="35" spans="2:7" x14ac:dyDescent="0.2">
      <c r="B35" s="2"/>
      <c r="C35" s="2"/>
      <c r="D35" s="3"/>
    </row>
    <row r="36" spans="2:7" x14ac:dyDescent="0.2">
      <c r="B36" s="2"/>
      <c r="C36" s="2"/>
      <c r="D36" s="2"/>
    </row>
    <row r="37" spans="2:7" x14ac:dyDescent="0.2">
      <c r="B37" s="2"/>
      <c r="C37" s="2"/>
      <c r="D37" s="2"/>
    </row>
    <row r="38" spans="2:7" x14ac:dyDescent="0.2">
      <c r="B38" s="2"/>
      <c r="C38" s="2"/>
      <c r="D38" s="2"/>
    </row>
    <row r="39" spans="2:7" x14ac:dyDescent="0.2">
      <c r="B39" s="2"/>
      <c r="C39" s="2"/>
      <c r="D39" s="2"/>
    </row>
    <row r="40" spans="2:7" x14ac:dyDescent="0.2">
      <c r="B40" s="2"/>
      <c r="C40" s="2"/>
      <c r="D40" s="2"/>
    </row>
    <row r="41" spans="2:7" x14ac:dyDescent="0.2">
      <c r="B41" s="2"/>
      <c r="C41" s="2"/>
      <c r="D41" s="2"/>
    </row>
    <row r="42" spans="2:7" x14ac:dyDescent="0.2">
      <c r="B42" s="2"/>
      <c r="C42" s="2"/>
      <c r="D42" s="2"/>
    </row>
    <row r="46" spans="2:7" ht="20.25" x14ac:dyDescent="0.3">
      <c r="E46" s="81" t="s">
        <v>27</v>
      </c>
      <c r="F46" s="81"/>
      <c r="G46" s="81"/>
    </row>
    <row r="47" spans="2:7" ht="15.75" x14ac:dyDescent="0.25">
      <c r="E47" s="10" t="s">
        <v>10</v>
      </c>
      <c r="F47" s="10" t="s">
        <v>2</v>
      </c>
      <c r="G47" s="10" t="s">
        <v>9</v>
      </c>
    </row>
    <row r="48" spans="2:7" x14ac:dyDescent="0.2">
      <c r="E48" s="9" t="s">
        <v>0</v>
      </c>
      <c r="F48" s="9">
        <v>6</v>
      </c>
      <c r="G48" s="11">
        <v>0.5</v>
      </c>
    </row>
    <row r="49" spans="5:7" x14ac:dyDescent="0.2">
      <c r="E49" s="9" t="s">
        <v>1</v>
      </c>
      <c r="F49" s="9">
        <v>5</v>
      </c>
      <c r="G49" s="11">
        <v>0.5</v>
      </c>
    </row>
    <row r="50" spans="5:7" x14ac:dyDescent="0.2">
      <c r="E50" s="9" t="s">
        <v>3</v>
      </c>
      <c r="F50" s="9">
        <v>1</v>
      </c>
      <c r="G50" s="11">
        <v>5</v>
      </c>
    </row>
    <row r="51" spans="5:7" x14ac:dyDescent="0.2">
      <c r="E51" s="9" t="s">
        <v>4</v>
      </c>
      <c r="F51" s="9">
        <v>1</v>
      </c>
      <c r="G51" s="11">
        <v>4</v>
      </c>
    </row>
    <row r="52" spans="5:7" x14ac:dyDescent="0.2">
      <c r="E52" s="9" t="s">
        <v>6</v>
      </c>
      <c r="F52" s="9">
        <v>1</v>
      </c>
      <c r="G52" s="11">
        <v>3.5</v>
      </c>
    </row>
    <row r="53" spans="5:7" x14ac:dyDescent="0.2">
      <c r="E53" s="9" t="s">
        <v>5</v>
      </c>
      <c r="F53" s="9">
        <v>1</v>
      </c>
      <c r="G53" s="11">
        <v>2.5</v>
      </c>
    </row>
    <row r="54" spans="5:7" x14ac:dyDescent="0.2">
      <c r="E54" s="9" t="s">
        <v>7</v>
      </c>
      <c r="F54" s="9">
        <v>2</v>
      </c>
      <c r="G54" s="11">
        <v>2</v>
      </c>
    </row>
    <row r="55" spans="5:7" x14ac:dyDescent="0.2">
      <c r="E55" s="9" t="s">
        <v>8</v>
      </c>
      <c r="F55" s="9">
        <v>2</v>
      </c>
      <c r="G55" s="11">
        <v>3</v>
      </c>
    </row>
    <row r="56" spans="5:7" x14ac:dyDescent="0.2">
      <c r="E56" s="9" t="s">
        <v>11</v>
      </c>
      <c r="F56" s="9">
        <v>1</v>
      </c>
      <c r="G56" s="11">
        <v>4</v>
      </c>
    </row>
    <row r="57" spans="5:7" x14ac:dyDescent="0.2">
      <c r="E57" s="9" t="s">
        <v>12</v>
      </c>
      <c r="F57" s="9">
        <v>1</v>
      </c>
      <c r="G57" s="11">
        <v>4</v>
      </c>
    </row>
    <row r="58" spans="5:7" x14ac:dyDescent="0.2">
      <c r="E58" s="9" t="s">
        <v>13</v>
      </c>
      <c r="F58" s="9">
        <v>2</v>
      </c>
      <c r="G58" s="11">
        <v>5</v>
      </c>
    </row>
  </sheetData>
  <mergeCells count="10">
    <mergeCell ref="H21:L21"/>
    <mergeCell ref="H23:L23"/>
    <mergeCell ref="H24:L24"/>
    <mergeCell ref="H25:L25"/>
    <mergeCell ref="H26:L26"/>
    <mergeCell ref="H27:L27"/>
    <mergeCell ref="H22:L22"/>
    <mergeCell ref="E46:G46"/>
    <mergeCell ref="H28:L28"/>
    <mergeCell ref="H29:L29"/>
  </mergeCells>
  <phoneticPr fontId="8" type="noConversion"/>
  <pageMargins left="0.78740157499999996" right="0.78740157499999996" top="0.984251969" bottom="0.984251969" header="0.4921259845" footer="0.492125984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68"/>
  <sheetViews>
    <sheetView workbookViewId="0">
      <selection activeCell="F25" sqref="F25"/>
    </sheetView>
  </sheetViews>
  <sheetFormatPr baseColWidth="10" defaultRowHeight="12.75" x14ac:dyDescent="0.2"/>
  <cols>
    <col min="1" max="1" width="1.85546875" customWidth="1"/>
    <col min="2" max="2" width="13.5703125" customWidth="1"/>
    <col min="4" max="4" width="23.42578125" style="1" customWidth="1"/>
    <col min="5" max="5" width="2.7109375" customWidth="1"/>
    <col min="6" max="7" width="17.28515625" customWidth="1"/>
    <col min="9" max="9" width="23.7109375" customWidth="1"/>
    <col min="14" max="14" width="13.28515625" customWidth="1"/>
  </cols>
  <sheetData>
    <row r="2" spans="2:4" ht="20.25" x14ac:dyDescent="0.3">
      <c r="B2" s="81" t="s">
        <v>27</v>
      </c>
      <c r="C2" s="81"/>
      <c r="D2" s="81"/>
    </row>
    <row r="3" spans="2:4" ht="15.75" x14ac:dyDescent="0.25">
      <c r="B3" s="10" t="s">
        <v>10</v>
      </c>
      <c r="C3" s="10" t="s">
        <v>2</v>
      </c>
      <c r="D3" s="12" t="s">
        <v>9</v>
      </c>
    </row>
    <row r="4" spans="2:4" x14ac:dyDescent="0.2">
      <c r="B4" s="9" t="s">
        <v>12</v>
      </c>
      <c r="C4" s="9">
        <v>1</v>
      </c>
      <c r="D4" s="11">
        <v>4</v>
      </c>
    </row>
    <row r="5" spans="2:4" x14ac:dyDescent="0.2">
      <c r="B5" s="9" t="s">
        <v>1</v>
      </c>
      <c r="C5" s="9">
        <v>5</v>
      </c>
      <c r="D5" s="11">
        <v>0.5</v>
      </c>
    </row>
    <row r="6" spans="2:4" x14ac:dyDescent="0.2">
      <c r="B6" s="9" t="s">
        <v>7</v>
      </c>
      <c r="C6" s="9">
        <v>2</v>
      </c>
      <c r="D6" s="11">
        <v>2</v>
      </c>
    </row>
    <row r="7" spans="2:4" x14ac:dyDescent="0.2">
      <c r="B7" s="9" t="s">
        <v>4</v>
      </c>
      <c r="C7" s="9">
        <v>1</v>
      </c>
      <c r="D7" s="11">
        <v>4</v>
      </c>
    </row>
    <row r="8" spans="2:4" x14ac:dyDescent="0.2">
      <c r="B8" s="9" t="s">
        <v>5</v>
      </c>
      <c r="C8" s="9">
        <v>1</v>
      </c>
      <c r="D8" s="11">
        <v>2.5</v>
      </c>
    </row>
    <row r="9" spans="2:4" x14ac:dyDescent="0.2">
      <c r="B9" s="9" t="s">
        <v>13</v>
      </c>
      <c r="C9" s="9">
        <v>2</v>
      </c>
      <c r="D9" s="11">
        <v>5</v>
      </c>
    </row>
    <row r="10" spans="2:4" x14ac:dyDescent="0.2">
      <c r="B10" s="9" t="s">
        <v>3</v>
      </c>
      <c r="C10" s="9">
        <v>1</v>
      </c>
      <c r="D10" s="11">
        <v>5</v>
      </c>
    </row>
    <row r="11" spans="2:4" x14ac:dyDescent="0.2">
      <c r="B11" s="9" t="s">
        <v>11</v>
      </c>
      <c r="C11" s="9">
        <v>1</v>
      </c>
      <c r="D11" s="11">
        <v>4</v>
      </c>
    </row>
    <row r="12" spans="2:4" x14ac:dyDescent="0.2">
      <c r="B12" s="9" t="s">
        <v>8</v>
      </c>
      <c r="C12" s="9">
        <v>2</v>
      </c>
      <c r="D12" s="11">
        <v>3</v>
      </c>
    </row>
    <row r="13" spans="2:4" x14ac:dyDescent="0.2">
      <c r="B13" s="9" t="s">
        <v>6</v>
      </c>
      <c r="C13" s="9">
        <v>1</v>
      </c>
      <c r="D13" s="11">
        <v>3.5</v>
      </c>
    </row>
    <row r="14" spans="2:4" x14ac:dyDescent="0.2">
      <c r="B14" s="9" t="s">
        <v>0</v>
      </c>
      <c r="C14" s="9">
        <v>6</v>
      </c>
      <c r="D14" s="11">
        <v>0.5</v>
      </c>
    </row>
    <row r="17" spans="10:14" ht="13.5" thickBot="1" x14ac:dyDescent="0.25"/>
    <row r="18" spans="10:14" ht="28.5" customHeight="1" thickBot="1" x14ac:dyDescent="0.25">
      <c r="J18" s="88" t="s">
        <v>51</v>
      </c>
      <c r="K18" s="89"/>
      <c r="L18" s="89"/>
      <c r="M18" s="89"/>
      <c r="N18" s="90"/>
    </row>
    <row r="19" spans="10:14" x14ac:dyDescent="0.2">
      <c r="J19" s="78" t="s">
        <v>141</v>
      </c>
      <c r="K19" s="79"/>
      <c r="L19" s="79"/>
      <c r="M19" s="79"/>
      <c r="N19" s="80"/>
    </row>
    <row r="20" spans="10:14" ht="25.5" x14ac:dyDescent="0.2">
      <c r="J20" s="45"/>
      <c r="K20" s="47" t="s">
        <v>30</v>
      </c>
      <c r="L20" s="47">
        <v>10</v>
      </c>
      <c r="M20" s="47">
        <v>1</v>
      </c>
      <c r="N20" s="46"/>
    </row>
    <row r="21" spans="10:14" x14ac:dyDescent="0.2">
      <c r="J21" s="45"/>
      <c r="K21" s="47" t="s">
        <v>31</v>
      </c>
      <c r="L21" s="47">
        <v>1</v>
      </c>
      <c r="M21" s="47">
        <v>10</v>
      </c>
      <c r="N21" s="46"/>
    </row>
    <row r="22" spans="10:14" ht="25.5" x14ac:dyDescent="0.2">
      <c r="J22" s="45"/>
      <c r="K22" s="47" t="s">
        <v>32</v>
      </c>
      <c r="L22" s="47">
        <v>3</v>
      </c>
      <c r="M22" s="47">
        <v>2</v>
      </c>
      <c r="N22" s="46"/>
    </row>
    <row r="23" spans="10:14" x14ac:dyDescent="0.2">
      <c r="J23" s="45"/>
      <c r="K23" s="47" t="s">
        <v>33</v>
      </c>
      <c r="L23" s="47">
        <v>1</v>
      </c>
      <c r="M23" s="47">
        <v>2</v>
      </c>
      <c r="N23" s="46"/>
    </row>
    <row r="24" spans="10:14" x14ac:dyDescent="0.2">
      <c r="J24" s="45"/>
      <c r="K24" s="47" t="s">
        <v>34</v>
      </c>
      <c r="L24" s="47">
        <v>1</v>
      </c>
      <c r="M24" s="47">
        <v>5</v>
      </c>
      <c r="N24" s="46"/>
    </row>
    <row r="25" spans="10:14" x14ac:dyDescent="0.2">
      <c r="J25" s="45"/>
      <c r="K25" s="47" t="s">
        <v>35</v>
      </c>
      <c r="L25" s="47">
        <v>2</v>
      </c>
      <c r="M25" s="47">
        <v>1</v>
      </c>
      <c r="N25" s="46"/>
    </row>
    <row r="26" spans="10:14" x14ac:dyDescent="0.2">
      <c r="J26" s="75" t="s">
        <v>140</v>
      </c>
      <c r="K26" s="76"/>
      <c r="L26" s="76"/>
      <c r="M26" s="76"/>
      <c r="N26" s="77"/>
    </row>
    <row r="27" spans="10:14" ht="21.75" customHeight="1" x14ac:dyDescent="0.2">
      <c r="J27" s="75" t="s">
        <v>142</v>
      </c>
      <c r="K27" s="76"/>
      <c r="L27" s="76"/>
      <c r="M27" s="76"/>
      <c r="N27" s="77"/>
    </row>
    <row r="28" spans="10:14" ht="25.5" customHeight="1" x14ac:dyDescent="0.2">
      <c r="J28" s="75" t="s">
        <v>53</v>
      </c>
      <c r="K28" s="76"/>
      <c r="L28" s="76"/>
      <c r="M28" s="76"/>
      <c r="N28" s="77"/>
    </row>
    <row r="29" spans="10:14" x14ac:dyDescent="0.2">
      <c r="J29" s="42"/>
      <c r="K29" s="43"/>
      <c r="L29" s="43"/>
      <c r="M29" s="43"/>
      <c r="N29" s="44"/>
    </row>
    <row r="30" spans="10:14" ht="13.5" thickBot="1" x14ac:dyDescent="0.25">
      <c r="J30" s="82"/>
      <c r="K30" s="83"/>
      <c r="L30" s="83"/>
      <c r="M30" s="83"/>
      <c r="N30" s="84"/>
    </row>
    <row r="50" spans="5:9" ht="20.25" x14ac:dyDescent="0.3">
      <c r="F50" s="81" t="s">
        <v>27</v>
      </c>
      <c r="G50" s="81"/>
      <c r="H50" s="81"/>
      <c r="I50" s="81"/>
    </row>
    <row r="51" spans="5:9" ht="15.75" x14ac:dyDescent="0.25">
      <c r="F51" s="10" t="s">
        <v>10</v>
      </c>
      <c r="G51" s="10" t="s">
        <v>41</v>
      </c>
      <c r="H51" s="10" t="s">
        <v>2</v>
      </c>
      <c r="I51" s="10" t="s">
        <v>9</v>
      </c>
    </row>
    <row r="52" spans="5:9" x14ac:dyDescent="0.2">
      <c r="E52">
        <v>1</v>
      </c>
      <c r="F52" s="9" t="s">
        <v>0</v>
      </c>
      <c r="G52" s="9" t="s">
        <v>37</v>
      </c>
      <c r="H52" s="9">
        <v>6</v>
      </c>
      <c r="I52" s="11">
        <v>0.5</v>
      </c>
    </row>
    <row r="53" spans="5:9" x14ac:dyDescent="0.2">
      <c r="E53">
        <v>2</v>
      </c>
      <c r="F53" s="9" t="s">
        <v>6</v>
      </c>
      <c r="G53" s="9" t="s">
        <v>36</v>
      </c>
      <c r="H53" s="9">
        <v>1</v>
      </c>
      <c r="I53" s="11">
        <v>3.5</v>
      </c>
    </row>
    <row r="54" spans="5:9" x14ac:dyDescent="0.2">
      <c r="E54">
        <v>3</v>
      </c>
      <c r="F54" s="9" t="s">
        <v>8</v>
      </c>
      <c r="G54" s="9" t="s">
        <v>38</v>
      </c>
      <c r="H54" s="9">
        <v>2</v>
      </c>
      <c r="I54" s="11">
        <v>3</v>
      </c>
    </row>
    <row r="55" spans="5:9" x14ac:dyDescent="0.2">
      <c r="E55">
        <v>4</v>
      </c>
      <c r="F55" s="9" t="s">
        <v>31</v>
      </c>
      <c r="G55" s="9" t="s">
        <v>39</v>
      </c>
      <c r="H55" s="9">
        <v>1</v>
      </c>
      <c r="I55" s="11">
        <v>10</v>
      </c>
    </row>
    <row r="56" spans="5:9" x14ac:dyDescent="0.2">
      <c r="E56">
        <v>5</v>
      </c>
      <c r="F56" s="9" t="s">
        <v>11</v>
      </c>
      <c r="G56" s="9" t="s">
        <v>40</v>
      </c>
      <c r="H56" s="9">
        <v>1</v>
      </c>
      <c r="I56" s="11">
        <v>4</v>
      </c>
    </row>
    <row r="57" spans="5:9" x14ac:dyDescent="0.2">
      <c r="E57">
        <v>6</v>
      </c>
      <c r="F57" s="9" t="s">
        <v>3</v>
      </c>
      <c r="G57" s="9" t="s">
        <v>39</v>
      </c>
      <c r="H57" s="9">
        <v>1</v>
      </c>
      <c r="I57" s="11">
        <v>5</v>
      </c>
    </row>
    <row r="58" spans="5:9" x14ac:dyDescent="0.2">
      <c r="E58">
        <v>7</v>
      </c>
      <c r="F58" s="9" t="s">
        <v>35</v>
      </c>
      <c r="G58" s="9" t="s">
        <v>39</v>
      </c>
      <c r="H58" s="9">
        <v>2</v>
      </c>
      <c r="I58" s="11">
        <v>1</v>
      </c>
    </row>
    <row r="59" spans="5:9" x14ac:dyDescent="0.2">
      <c r="E59">
        <v>8</v>
      </c>
      <c r="F59" s="9" t="s">
        <v>13</v>
      </c>
      <c r="G59" s="9" t="s">
        <v>13</v>
      </c>
      <c r="H59" s="9">
        <v>2</v>
      </c>
      <c r="I59" s="11">
        <v>5</v>
      </c>
    </row>
    <row r="60" spans="5:9" x14ac:dyDescent="0.2">
      <c r="E60">
        <v>9</v>
      </c>
      <c r="F60" s="9" t="s">
        <v>5</v>
      </c>
      <c r="G60" s="9" t="s">
        <v>36</v>
      </c>
      <c r="H60" s="9">
        <v>1</v>
      </c>
      <c r="I60" s="11">
        <v>2.5</v>
      </c>
    </row>
    <row r="61" spans="5:9" x14ac:dyDescent="0.2">
      <c r="E61">
        <v>10</v>
      </c>
      <c r="F61" s="9" t="s">
        <v>4</v>
      </c>
      <c r="G61" s="9" t="s">
        <v>39</v>
      </c>
      <c r="H61" s="9">
        <v>1</v>
      </c>
      <c r="I61" s="11">
        <v>4</v>
      </c>
    </row>
    <row r="62" spans="5:9" x14ac:dyDescent="0.2">
      <c r="E62">
        <v>11</v>
      </c>
      <c r="F62" s="9" t="s">
        <v>7</v>
      </c>
      <c r="G62" s="9" t="s">
        <v>39</v>
      </c>
      <c r="H62" s="9">
        <v>2</v>
      </c>
      <c r="I62" s="11">
        <v>2</v>
      </c>
    </row>
    <row r="63" spans="5:9" x14ac:dyDescent="0.2">
      <c r="E63">
        <v>12</v>
      </c>
      <c r="F63" s="9" t="s">
        <v>1</v>
      </c>
      <c r="G63" s="9" t="s">
        <v>37</v>
      </c>
      <c r="H63" s="9">
        <v>5</v>
      </c>
      <c r="I63" s="11">
        <v>0.5</v>
      </c>
    </row>
    <row r="64" spans="5:9" x14ac:dyDescent="0.2">
      <c r="E64">
        <v>13</v>
      </c>
      <c r="F64" s="9" t="s">
        <v>30</v>
      </c>
      <c r="G64" s="9" t="s">
        <v>40</v>
      </c>
      <c r="H64" s="9">
        <v>10</v>
      </c>
      <c r="I64" s="11">
        <v>1</v>
      </c>
    </row>
    <row r="65" spans="5:9" x14ac:dyDescent="0.2">
      <c r="E65">
        <v>14</v>
      </c>
      <c r="F65" s="9" t="s">
        <v>33</v>
      </c>
      <c r="G65" s="9" t="s">
        <v>40</v>
      </c>
      <c r="H65" s="9">
        <v>1</v>
      </c>
      <c r="I65" s="11">
        <v>2</v>
      </c>
    </row>
    <row r="66" spans="5:9" x14ac:dyDescent="0.2">
      <c r="E66">
        <v>15</v>
      </c>
      <c r="F66" s="9" t="s">
        <v>12</v>
      </c>
      <c r="G66" s="9" t="s">
        <v>39</v>
      </c>
      <c r="H66" s="9">
        <v>1</v>
      </c>
      <c r="I66" s="11">
        <v>4</v>
      </c>
    </row>
    <row r="67" spans="5:9" x14ac:dyDescent="0.2">
      <c r="E67">
        <v>16</v>
      </c>
      <c r="F67" s="9" t="s">
        <v>32</v>
      </c>
      <c r="G67" s="9" t="s">
        <v>39</v>
      </c>
      <c r="H67" s="9">
        <v>3</v>
      </c>
      <c r="I67" s="11">
        <v>2</v>
      </c>
    </row>
    <row r="68" spans="5:9" x14ac:dyDescent="0.2">
      <c r="E68">
        <v>17</v>
      </c>
      <c r="F68" s="9" t="s">
        <v>34</v>
      </c>
      <c r="G68" s="9" t="s">
        <v>36</v>
      </c>
      <c r="H68" s="9">
        <v>1</v>
      </c>
      <c r="I68" s="11">
        <v>5</v>
      </c>
    </row>
  </sheetData>
  <mergeCells count="8">
    <mergeCell ref="B2:D2"/>
    <mergeCell ref="J18:N18"/>
    <mergeCell ref="J19:N19"/>
    <mergeCell ref="F50:I50"/>
    <mergeCell ref="J28:N28"/>
    <mergeCell ref="J27:N27"/>
    <mergeCell ref="J30:N30"/>
    <mergeCell ref="J26:N26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A45"/>
  <sheetViews>
    <sheetView workbookViewId="0">
      <selection activeCell="B6" sqref="B6"/>
    </sheetView>
  </sheetViews>
  <sheetFormatPr baseColWidth="10" defaultRowHeight="12.75" x14ac:dyDescent="0.2"/>
  <sheetData>
    <row r="5" spans="1:7" x14ac:dyDescent="0.2">
      <c r="A5" s="2"/>
      <c r="B5" s="2">
        <v>1999</v>
      </c>
    </row>
    <row r="6" spans="1:7" x14ac:dyDescent="0.2">
      <c r="A6" s="8" t="s">
        <v>61</v>
      </c>
      <c r="B6" s="2" t="s">
        <v>64</v>
      </c>
    </row>
    <row r="7" spans="1:7" x14ac:dyDescent="0.2">
      <c r="A7" s="8" t="s">
        <v>63</v>
      </c>
      <c r="B7" s="2" t="s">
        <v>65</v>
      </c>
    </row>
    <row r="8" spans="1:7" x14ac:dyDescent="0.2">
      <c r="A8" s="8" t="s">
        <v>62</v>
      </c>
      <c r="B8" s="2" t="s">
        <v>66</v>
      </c>
    </row>
    <row r="9" spans="1:7" x14ac:dyDescent="0.2">
      <c r="A9" s="29"/>
    </row>
    <row r="13" spans="1:7" ht="13.5" thickBot="1" x14ac:dyDescent="0.25"/>
    <row r="14" spans="1:7" ht="41.25" customHeight="1" thickBot="1" x14ac:dyDescent="0.25">
      <c r="C14" s="91" t="s">
        <v>191</v>
      </c>
      <c r="D14" s="92"/>
      <c r="E14" s="92"/>
      <c r="F14" s="92"/>
      <c r="G14" s="93"/>
    </row>
    <row r="42" spans="1:27" x14ac:dyDescent="0.2">
      <c r="A42" s="2"/>
      <c r="B42" s="2">
        <v>1999</v>
      </c>
      <c r="C42">
        <v>2000</v>
      </c>
      <c r="D42" s="2">
        <v>2001</v>
      </c>
      <c r="E42">
        <v>2002</v>
      </c>
      <c r="F42" s="2">
        <v>2003</v>
      </c>
      <c r="G42">
        <v>2004</v>
      </c>
      <c r="H42" s="2">
        <v>2005</v>
      </c>
      <c r="I42">
        <v>2006</v>
      </c>
      <c r="J42" s="2">
        <v>2007</v>
      </c>
      <c r="K42">
        <v>2008</v>
      </c>
      <c r="L42" s="2">
        <v>2009</v>
      </c>
      <c r="M42">
        <v>2010</v>
      </c>
      <c r="N42" s="2">
        <v>2011</v>
      </c>
      <c r="O42" s="74">
        <v>2012</v>
      </c>
      <c r="P42" s="2">
        <v>2013</v>
      </c>
      <c r="Q42">
        <v>2014</v>
      </c>
      <c r="R42" s="2">
        <v>2015</v>
      </c>
      <c r="S42">
        <v>2016</v>
      </c>
      <c r="T42" s="2">
        <v>2017</v>
      </c>
      <c r="U42">
        <v>2018</v>
      </c>
      <c r="V42" s="2">
        <v>2019</v>
      </c>
      <c r="W42">
        <v>2020</v>
      </c>
      <c r="X42" s="2">
        <v>2021</v>
      </c>
      <c r="Y42">
        <v>2022</v>
      </c>
      <c r="Z42" s="2">
        <v>2023</v>
      </c>
      <c r="AA42">
        <v>2024</v>
      </c>
    </row>
    <row r="43" spans="1:27" x14ac:dyDescent="0.2">
      <c r="A43" s="8" t="s">
        <v>61</v>
      </c>
      <c r="B43" s="2" t="s">
        <v>64</v>
      </c>
      <c r="C43" t="s">
        <v>143</v>
      </c>
      <c r="D43" s="2" t="s">
        <v>146</v>
      </c>
      <c r="E43" t="s">
        <v>66</v>
      </c>
      <c r="F43" s="2" t="s">
        <v>145</v>
      </c>
      <c r="G43" t="s">
        <v>147</v>
      </c>
      <c r="H43" s="2" t="s">
        <v>148</v>
      </c>
      <c r="I43" t="s">
        <v>149</v>
      </c>
      <c r="J43" s="2" t="s">
        <v>150</v>
      </c>
      <c r="K43" t="s">
        <v>151</v>
      </c>
      <c r="L43" s="2" t="s">
        <v>152</v>
      </c>
      <c r="M43" t="s">
        <v>153</v>
      </c>
      <c r="N43" s="2" t="s">
        <v>154</v>
      </c>
      <c r="O43" s="74" t="s">
        <v>155</v>
      </c>
      <c r="P43" s="2" t="s">
        <v>156</v>
      </c>
      <c r="Q43" t="s">
        <v>157</v>
      </c>
      <c r="R43" s="2" t="s">
        <v>158</v>
      </c>
      <c r="S43" t="s">
        <v>159</v>
      </c>
      <c r="T43" s="2" t="s">
        <v>160</v>
      </c>
      <c r="U43" t="s">
        <v>161</v>
      </c>
      <c r="V43" s="2" t="s">
        <v>162</v>
      </c>
      <c r="W43" t="s">
        <v>163</v>
      </c>
      <c r="X43" s="2" t="s">
        <v>164</v>
      </c>
      <c r="Y43" t="s">
        <v>165</v>
      </c>
      <c r="Z43" s="2" t="s">
        <v>166</v>
      </c>
      <c r="AA43" t="s">
        <v>167</v>
      </c>
    </row>
    <row r="44" spans="1:27" x14ac:dyDescent="0.2">
      <c r="A44" s="8" t="s">
        <v>63</v>
      </c>
      <c r="B44" s="2" t="s">
        <v>65</v>
      </c>
      <c r="C44" t="s">
        <v>144</v>
      </c>
      <c r="D44" s="2" t="s">
        <v>168</v>
      </c>
      <c r="E44" t="s">
        <v>169</v>
      </c>
      <c r="F44" s="2" t="s">
        <v>170</v>
      </c>
      <c r="G44" t="s">
        <v>171</v>
      </c>
      <c r="H44" s="2" t="s">
        <v>172</v>
      </c>
      <c r="I44" t="s">
        <v>173</v>
      </c>
      <c r="J44" s="2" t="s">
        <v>174</v>
      </c>
      <c r="K44" t="s">
        <v>175</v>
      </c>
      <c r="L44" s="2" t="s">
        <v>176</v>
      </c>
      <c r="M44" t="s">
        <v>177</v>
      </c>
      <c r="N44" s="2" t="s">
        <v>178</v>
      </c>
      <c r="O44" s="74" t="s">
        <v>179</v>
      </c>
      <c r="P44" s="2" t="s">
        <v>180</v>
      </c>
      <c r="Q44" t="s">
        <v>181</v>
      </c>
      <c r="R44" s="2" t="s">
        <v>182</v>
      </c>
      <c r="S44" t="s">
        <v>183</v>
      </c>
      <c r="T44" s="2" t="s">
        <v>184</v>
      </c>
      <c r="U44" t="s">
        <v>185</v>
      </c>
      <c r="V44" s="2" t="s">
        <v>186</v>
      </c>
      <c r="W44" t="s">
        <v>187</v>
      </c>
      <c r="X44" s="2" t="s">
        <v>64</v>
      </c>
      <c r="Y44" t="s">
        <v>143</v>
      </c>
      <c r="Z44" s="2" t="s">
        <v>146</v>
      </c>
      <c r="AA44" t="s">
        <v>66</v>
      </c>
    </row>
    <row r="45" spans="1:27" x14ac:dyDescent="0.2">
      <c r="A45" s="8" t="s">
        <v>62</v>
      </c>
      <c r="B45" s="2" t="s">
        <v>66</v>
      </c>
      <c r="C45" t="s">
        <v>145</v>
      </c>
      <c r="D45" s="2" t="s">
        <v>147</v>
      </c>
      <c r="E45" t="s">
        <v>148</v>
      </c>
      <c r="F45" s="2" t="s">
        <v>149</v>
      </c>
      <c r="G45" t="s">
        <v>150</v>
      </c>
      <c r="H45" s="2" t="s">
        <v>151</v>
      </c>
      <c r="I45" t="s">
        <v>152</v>
      </c>
      <c r="J45" s="2" t="s">
        <v>153</v>
      </c>
      <c r="K45" t="s">
        <v>154</v>
      </c>
      <c r="L45" s="2" t="s">
        <v>155</v>
      </c>
      <c r="M45" t="s">
        <v>156</v>
      </c>
      <c r="N45" s="2" t="s">
        <v>157</v>
      </c>
      <c r="O45" s="74" t="s">
        <v>158</v>
      </c>
      <c r="P45" s="2" t="s">
        <v>159</v>
      </c>
      <c r="Q45" t="s">
        <v>160</v>
      </c>
      <c r="R45" s="2" t="s">
        <v>161</v>
      </c>
      <c r="S45" t="s">
        <v>162</v>
      </c>
      <c r="T45" s="2" t="s">
        <v>163</v>
      </c>
      <c r="U45" t="s">
        <v>164</v>
      </c>
      <c r="V45" s="2" t="s">
        <v>165</v>
      </c>
      <c r="W45" t="s">
        <v>166</v>
      </c>
      <c r="X45" s="2" t="s">
        <v>167</v>
      </c>
      <c r="Y45" t="s">
        <v>188</v>
      </c>
      <c r="Z45" s="2" t="s">
        <v>189</v>
      </c>
      <c r="AA45" t="s">
        <v>190</v>
      </c>
    </row>
  </sheetData>
  <mergeCells count="1">
    <mergeCell ref="C14:G14"/>
  </mergeCells>
  <phoneticPr fontId="8" type="noConversion"/>
  <conditionalFormatting sqref="A5:XFD5 A42:B42 D42 F42 H42 J42 L42 N42 P42 R42 T42 V42 X42 Z42">
    <cfRule type="expression" priority="1" stopIfTrue="1">
      <formula>"$B$8/$B$7=2"</formula>
    </cfRule>
  </conditionalFormatting>
  <pageMargins left="0.78740157499999996" right="0.78740157499999996" top="0.984251969" bottom="0.984251969" header="0.4921259845" footer="0.492125984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J22"/>
  <sheetViews>
    <sheetView workbookViewId="0">
      <selection activeCell="J15" sqref="J15"/>
    </sheetView>
  </sheetViews>
  <sheetFormatPr baseColWidth="10" defaultRowHeight="12.75" x14ac:dyDescent="0.2"/>
  <cols>
    <col min="5" max="8" width="11.42578125" style="4"/>
  </cols>
  <sheetData>
    <row r="4" spans="2:35" ht="18" x14ac:dyDescent="0.25">
      <c r="B4" s="33" t="s">
        <v>75</v>
      </c>
    </row>
    <row r="5" spans="2:35" ht="15" x14ac:dyDescent="0.2">
      <c r="B5" s="34" t="s">
        <v>76</v>
      </c>
    </row>
    <row r="6" spans="2:35" x14ac:dyDescent="0.2">
      <c r="B6" s="35" t="s">
        <v>116</v>
      </c>
    </row>
    <row r="8" spans="2:35" x14ac:dyDescent="0.2">
      <c r="D8" s="36" t="s">
        <v>77</v>
      </c>
      <c r="E8" s="37" t="s">
        <v>79</v>
      </c>
      <c r="F8" s="37" t="s">
        <v>80</v>
      </c>
      <c r="G8" s="37" t="s">
        <v>81</v>
      </c>
      <c r="H8" s="37" t="s">
        <v>82</v>
      </c>
      <c r="I8" s="36" t="s">
        <v>83</v>
      </c>
      <c r="J8" s="36" t="s">
        <v>84</v>
      </c>
      <c r="K8" s="36" t="s">
        <v>86</v>
      </c>
      <c r="L8" s="36" t="s">
        <v>87</v>
      </c>
      <c r="M8" s="36" t="s">
        <v>88</v>
      </c>
      <c r="N8" s="36" t="s">
        <v>89</v>
      </c>
      <c r="O8" s="36" t="s">
        <v>90</v>
      </c>
      <c r="P8" s="36" t="s">
        <v>91</v>
      </c>
      <c r="Q8" s="36" t="s">
        <v>93</v>
      </c>
      <c r="R8" s="36" t="s">
        <v>94</v>
      </c>
      <c r="S8" s="36" t="s">
        <v>95</v>
      </c>
      <c r="T8" s="36" t="s">
        <v>96</v>
      </c>
      <c r="U8" s="36" t="s">
        <v>97</v>
      </c>
      <c r="V8" s="36" t="s">
        <v>98</v>
      </c>
      <c r="W8" s="36" t="s">
        <v>100</v>
      </c>
      <c r="X8" s="36" t="s">
        <v>101</v>
      </c>
      <c r="Y8" s="36" t="s">
        <v>102</v>
      </c>
      <c r="Z8" s="36" t="s">
        <v>103</v>
      </c>
      <c r="AA8" s="36" t="s">
        <v>104</v>
      </c>
      <c r="AB8" s="36" t="s">
        <v>105</v>
      </c>
      <c r="AC8" s="36" t="s">
        <v>106</v>
      </c>
      <c r="AD8" s="36" t="s">
        <v>107</v>
      </c>
      <c r="AE8" s="36" t="s">
        <v>108</v>
      </c>
      <c r="AF8" s="36" t="s">
        <v>109</v>
      </c>
      <c r="AG8" s="36" t="s">
        <v>111</v>
      </c>
      <c r="AH8" s="36" t="s">
        <v>112</v>
      </c>
      <c r="AI8" s="36" t="s">
        <v>113</v>
      </c>
    </row>
    <row r="9" spans="2:35" x14ac:dyDescent="0.2">
      <c r="C9" s="35" t="s">
        <v>114</v>
      </c>
      <c r="D9">
        <v>6.4</v>
      </c>
      <c r="E9" s="4">
        <v>7.6</v>
      </c>
      <c r="F9" s="4">
        <v>6.8</v>
      </c>
      <c r="G9" s="4">
        <v>7</v>
      </c>
      <c r="H9" s="4">
        <v>7.2</v>
      </c>
      <c r="I9">
        <v>11.2</v>
      </c>
      <c r="J9">
        <v>12.3</v>
      </c>
      <c r="K9">
        <v>10.5</v>
      </c>
      <c r="L9">
        <v>9.5</v>
      </c>
      <c r="M9">
        <v>8.5</v>
      </c>
      <c r="N9">
        <v>7.4</v>
      </c>
      <c r="O9">
        <v>7.4</v>
      </c>
      <c r="P9">
        <v>8.1999999999999993</v>
      </c>
      <c r="Q9">
        <v>12</v>
      </c>
      <c r="R9">
        <v>11.9</v>
      </c>
      <c r="S9">
        <v>10.9</v>
      </c>
      <c r="T9">
        <v>9.8000000000000007</v>
      </c>
      <c r="U9">
        <v>9.9</v>
      </c>
      <c r="V9">
        <v>9.3000000000000007</v>
      </c>
      <c r="W9">
        <v>7.8</v>
      </c>
      <c r="X9">
        <v>6.9</v>
      </c>
      <c r="Y9">
        <v>7.5</v>
      </c>
      <c r="Z9">
        <v>8.1</v>
      </c>
      <c r="AA9">
        <v>7.9</v>
      </c>
      <c r="AB9">
        <v>7.5</v>
      </c>
      <c r="AC9">
        <v>7</v>
      </c>
      <c r="AD9">
        <v>6.5</v>
      </c>
      <c r="AE9">
        <v>6.4</v>
      </c>
      <c r="AF9">
        <v>6.6</v>
      </c>
      <c r="AG9">
        <v>8.6999999999999993</v>
      </c>
      <c r="AH9">
        <v>7.8</v>
      </c>
      <c r="AI9">
        <v>7.7</v>
      </c>
    </row>
    <row r="14" spans="2:35" ht="13.5" thickBot="1" x14ac:dyDescent="0.25"/>
    <row r="15" spans="2:35" ht="13.5" thickBot="1" x14ac:dyDescent="0.25">
      <c r="D15" s="94" t="s">
        <v>130</v>
      </c>
      <c r="E15" s="95"/>
      <c r="F15" s="95"/>
      <c r="G15" s="95"/>
      <c r="H15" s="96"/>
    </row>
    <row r="16" spans="2:35" ht="29.25" customHeight="1" x14ac:dyDescent="0.2">
      <c r="D16" s="97" t="s">
        <v>117</v>
      </c>
      <c r="E16" s="98"/>
      <c r="F16" s="98"/>
      <c r="G16" s="98"/>
      <c r="H16" s="99"/>
    </row>
    <row r="17" spans="4:36" x14ac:dyDescent="0.2">
      <c r="D17" s="48" t="s">
        <v>78</v>
      </c>
      <c r="E17" s="49" t="s">
        <v>85</v>
      </c>
      <c r="F17" s="49" t="s">
        <v>92</v>
      </c>
      <c r="G17" s="49" t="s">
        <v>99</v>
      </c>
      <c r="H17" s="50" t="s">
        <v>110</v>
      </c>
    </row>
    <row r="18" spans="4:36" x14ac:dyDescent="0.2">
      <c r="D18" s="45">
        <v>7.4</v>
      </c>
      <c r="E18" s="51">
        <v>11.4</v>
      </c>
      <c r="F18" s="51">
        <v>10.8</v>
      </c>
      <c r="G18" s="51">
        <v>8.5</v>
      </c>
      <c r="H18" s="52">
        <v>9.4</v>
      </c>
    </row>
    <row r="19" spans="4:36" x14ac:dyDescent="0.2">
      <c r="D19" s="45">
        <v>9.1999999999999993</v>
      </c>
      <c r="E19" s="51">
        <v>11.3</v>
      </c>
      <c r="F19" s="51">
        <v>9.6999999999999993</v>
      </c>
      <c r="G19" s="51">
        <v>8</v>
      </c>
      <c r="H19" s="52">
        <v>7</v>
      </c>
    </row>
    <row r="20" spans="4:36" x14ac:dyDescent="0.2">
      <c r="D20" s="100" t="s">
        <v>118</v>
      </c>
      <c r="E20" s="101"/>
      <c r="F20" s="101"/>
      <c r="G20" s="101"/>
      <c r="H20" s="102"/>
    </row>
    <row r="21" spans="4:36" x14ac:dyDescent="0.2">
      <c r="D21" s="69" t="s">
        <v>115</v>
      </c>
      <c r="E21" s="70">
        <v>8.1999999999999993</v>
      </c>
      <c r="F21" s="71">
        <v>9.5</v>
      </c>
      <c r="G21" s="71">
        <v>8.6999999999999993</v>
      </c>
      <c r="H21" s="72">
        <v>8.3000000000000007</v>
      </c>
      <c r="I21" s="71">
        <v>8.3000000000000007</v>
      </c>
      <c r="J21" s="70">
        <v>10.7</v>
      </c>
      <c r="K21" s="70">
        <v>11.6</v>
      </c>
      <c r="L21" s="70">
        <v>10.6</v>
      </c>
      <c r="M21" s="70">
        <v>9.8000000000000007</v>
      </c>
      <c r="N21" s="70">
        <v>9.1999999999999993</v>
      </c>
      <c r="O21" s="70">
        <v>8.1999999999999993</v>
      </c>
      <c r="P21" s="70">
        <v>7.8</v>
      </c>
      <c r="Q21" s="70">
        <v>8.1</v>
      </c>
      <c r="R21" s="70">
        <v>10.199999999999999</v>
      </c>
      <c r="S21" s="70">
        <v>10.7</v>
      </c>
      <c r="T21" s="70">
        <v>9.8000000000000007</v>
      </c>
      <c r="U21" s="70">
        <v>9.1</v>
      </c>
      <c r="V21" s="70">
        <v>9.3000000000000007</v>
      </c>
      <c r="W21" s="70">
        <v>8.9</v>
      </c>
      <c r="X21" s="70">
        <v>7.3</v>
      </c>
      <c r="Y21" s="70">
        <v>6.7</v>
      </c>
      <c r="Z21" s="70">
        <v>6.9</v>
      </c>
      <c r="AA21" s="70">
        <v>7.1</v>
      </c>
      <c r="AB21" s="70">
        <v>7.2</v>
      </c>
      <c r="AC21" s="70">
        <v>6.9</v>
      </c>
      <c r="AD21" s="70">
        <v>6.5</v>
      </c>
      <c r="AE21" s="70">
        <v>6.1</v>
      </c>
      <c r="AF21" s="70">
        <v>5.6</v>
      </c>
      <c r="AG21" s="70">
        <v>5.7</v>
      </c>
      <c r="AH21" s="70">
        <v>7.2</v>
      </c>
      <c r="AI21" s="70">
        <v>7</v>
      </c>
      <c r="AJ21" s="73">
        <v>6.8</v>
      </c>
    </row>
    <row r="22" spans="4:36" ht="13.5" thickBot="1" x14ac:dyDescent="0.25">
      <c r="D22" s="53"/>
      <c r="E22" s="54"/>
      <c r="F22" s="54"/>
      <c r="G22" s="54"/>
      <c r="H22" s="55"/>
    </row>
  </sheetData>
  <mergeCells count="3">
    <mergeCell ref="D15:H15"/>
    <mergeCell ref="D16:H16"/>
    <mergeCell ref="D20:H20"/>
  </mergeCells>
  <phoneticPr fontId="8" type="noConversion"/>
  <pageMargins left="0.78740157499999996" right="0.78740157499999996" top="0.984251969" bottom="0.984251969" header="0.4921259845" footer="0.4921259845"/>
  <pageSetup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G56"/>
  <sheetViews>
    <sheetView topLeftCell="A13" zoomScaleNormal="100" workbookViewId="0">
      <selection activeCell="I30" sqref="I30"/>
    </sheetView>
  </sheetViews>
  <sheetFormatPr baseColWidth="10" defaultRowHeight="12.75" x14ac:dyDescent="0.2"/>
  <cols>
    <col min="2" max="2" width="13.140625" customWidth="1"/>
    <col min="3" max="3" width="13.28515625" style="4" customWidth="1"/>
    <col min="4" max="6" width="11.42578125" style="4"/>
  </cols>
  <sheetData>
    <row r="3" spans="3:6" ht="13.5" thickBot="1" x14ac:dyDescent="0.25"/>
    <row r="4" spans="3:6" ht="29.25" customHeight="1" x14ac:dyDescent="0.2">
      <c r="C4" s="109" t="s">
        <v>193</v>
      </c>
      <c r="D4" s="110"/>
      <c r="E4" s="110"/>
      <c r="F4" s="111"/>
    </row>
    <row r="5" spans="3:6" x14ac:dyDescent="0.2">
      <c r="C5" s="13"/>
      <c r="D5" s="14"/>
      <c r="E5" s="14"/>
      <c r="F5" s="15"/>
    </row>
    <row r="6" spans="3:6" ht="39" customHeight="1" x14ac:dyDescent="0.2">
      <c r="C6" s="106" t="s">
        <v>139</v>
      </c>
      <c r="D6" s="107"/>
      <c r="E6" s="107"/>
      <c r="F6" s="108"/>
    </row>
    <row r="7" spans="3:6" x14ac:dyDescent="0.2">
      <c r="C7" s="13"/>
      <c r="D7" s="14"/>
      <c r="E7" s="14"/>
      <c r="F7" s="15"/>
    </row>
    <row r="8" spans="3:6" x14ac:dyDescent="0.2">
      <c r="C8" s="16" t="s">
        <v>43</v>
      </c>
      <c r="D8" s="14"/>
      <c r="E8" s="14"/>
      <c r="F8" s="15"/>
    </row>
    <row r="9" spans="3:6" x14ac:dyDescent="0.2">
      <c r="C9" s="13"/>
      <c r="D9" s="14"/>
      <c r="E9" s="14"/>
      <c r="F9" s="15"/>
    </row>
    <row r="10" spans="3:6" ht="31.5" customHeight="1" x14ac:dyDescent="0.2">
      <c r="C10" s="106" t="s">
        <v>44</v>
      </c>
      <c r="D10" s="107"/>
      <c r="E10" s="107"/>
      <c r="F10" s="108"/>
    </row>
    <row r="11" spans="3:6" x14ac:dyDescent="0.2">
      <c r="C11" s="13"/>
      <c r="D11" s="14"/>
      <c r="E11" s="14"/>
      <c r="F11" s="15"/>
    </row>
    <row r="12" spans="3:6" x14ac:dyDescent="0.2">
      <c r="C12" s="17" t="s">
        <v>45</v>
      </c>
      <c r="D12" s="14"/>
      <c r="E12" s="14"/>
      <c r="F12" s="15"/>
    </row>
    <row r="13" spans="3:6" x14ac:dyDescent="0.2">
      <c r="C13" s="13"/>
      <c r="D13" s="14"/>
      <c r="E13" s="14"/>
      <c r="F13" s="15"/>
    </row>
    <row r="14" spans="3:6" ht="13.5" customHeight="1" x14ac:dyDescent="0.2">
      <c r="C14" s="106" t="s">
        <v>46</v>
      </c>
      <c r="D14" s="107"/>
      <c r="E14" s="107"/>
      <c r="F14" s="108"/>
    </row>
    <row r="15" spans="3:6" x14ac:dyDescent="0.2">
      <c r="C15" s="13"/>
      <c r="D15" s="14"/>
      <c r="E15" s="14"/>
      <c r="F15" s="15"/>
    </row>
    <row r="16" spans="3:6" x14ac:dyDescent="0.2">
      <c r="C16" s="16">
        <f>2+2</f>
        <v>4</v>
      </c>
      <c r="D16" s="14"/>
      <c r="E16" s="14"/>
      <c r="F16" s="15"/>
    </row>
    <row r="17" spans="3:6" ht="13.5" thickBot="1" x14ac:dyDescent="0.25">
      <c r="C17" s="18"/>
      <c r="D17" s="19"/>
      <c r="E17" s="19"/>
      <c r="F17" s="20"/>
    </row>
    <row r="19" spans="3:6" ht="13.5" thickBot="1" x14ac:dyDescent="0.25"/>
    <row r="20" spans="3:6" ht="25.5" customHeight="1" x14ac:dyDescent="0.2">
      <c r="C20" s="103" t="s">
        <v>194</v>
      </c>
      <c r="D20" s="104"/>
      <c r="E20" s="104"/>
      <c r="F20" s="105"/>
    </row>
    <row r="21" spans="3:6" x14ac:dyDescent="0.2">
      <c r="C21" s="13"/>
      <c r="D21" s="14"/>
      <c r="E21" s="14"/>
      <c r="F21" s="15"/>
    </row>
    <row r="22" spans="3:6" x14ac:dyDescent="0.2">
      <c r="C22" s="21">
        <v>5</v>
      </c>
      <c r="D22" s="14"/>
      <c r="E22" s="14"/>
      <c r="F22" s="15"/>
    </row>
    <row r="23" spans="3:6" x14ac:dyDescent="0.2">
      <c r="C23" s="22">
        <v>5</v>
      </c>
      <c r="D23" s="14"/>
      <c r="E23" s="14"/>
      <c r="F23" s="15"/>
    </row>
    <row r="24" spans="3:6" x14ac:dyDescent="0.2">
      <c r="C24" s="23" t="s">
        <v>47</v>
      </c>
      <c r="D24" s="14"/>
      <c r="E24" s="14"/>
      <c r="F24" s="15"/>
    </row>
    <row r="25" spans="3:6" x14ac:dyDescent="0.2">
      <c r="C25" s="13"/>
      <c r="D25" s="14"/>
      <c r="E25" s="14"/>
      <c r="F25" s="15"/>
    </row>
    <row r="26" spans="3:6" x14ac:dyDescent="0.2">
      <c r="C26" s="106" t="s">
        <v>48</v>
      </c>
      <c r="D26" s="107"/>
      <c r="E26" s="107"/>
      <c r="F26" s="108"/>
    </row>
    <row r="27" spans="3:6" x14ac:dyDescent="0.2">
      <c r="C27" s="13"/>
      <c r="D27" s="14"/>
      <c r="E27" s="14"/>
      <c r="F27" s="15"/>
    </row>
    <row r="28" spans="3:6" x14ac:dyDescent="0.2">
      <c r="C28" s="13">
        <f>C22+C23</f>
        <v>10</v>
      </c>
      <c r="D28" s="14"/>
      <c r="E28" s="14"/>
      <c r="F28" s="15"/>
    </row>
    <row r="29" spans="3:6" x14ac:dyDescent="0.2">
      <c r="C29" s="13"/>
      <c r="D29" s="14"/>
      <c r="E29" s="14"/>
      <c r="F29" s="15"/>
    </row>
    <row r="30" spans="3:6" ht="29.25" customHeight="1" thickBot="1" x14ac:dyDescent="0.25">
      <c r="C30" s="112" t="s">
        <v>49</v>
      </c>
      <c r="D30" s="113"/>
      <c r="E30" s="113"/>
      <c r="F30" s="114"/>
    </row>
    <row r="31" spans="3:6" ht="13.5" thickBot="1" x14ac:dyDescent="0.25"/>
    <row r="32" spans="3:6" ht="27.75" customHeight="1" x14ac:dyDescent="0.2">
      <c r="C32" s="115" t="s">
        <v>67</v>
      </c>
      <c r="D32" s="116"/>
      <c r="E32" s="116"/>
      <c r="F32" s="117"/>
    </row>
    <row r="33" spans="3:7" x14ac:dyDescent="0.2">
      <c r="C33" s="13"/>
      <c r="D33" s="14"/>
      <c r="E33" s="14"/>
      <c r="F33" s="15"/>
    </row>
    <row r="34" spans="3:7" x14ac:dyDescent="0.2">
      <c r="C34" s="13">
        <v>2</v>
      </c>
      <c r="D34" s="14"/>
      <c r="E34" s="14"/>
      <c r="F34" s="15"/>
    </row>
    <row r="35" spans="3:7" x14ac:dyDescent="0.2">
      <c r="C35" s="13">
        <v>2</v>
      </c>
      <c r="D35" s="14"/>
      <c r="E35" s="14"/>
      <c r="F35" s="15"/>
    </row>
    <row r="36" spans="3:7" x14ac:dyDescent="0.2">
      <c r="C36" s="13">
        <v>2</v>
      </c>
      <c r="D36" s="14"/>
      <c r="E36" s="14"/>
      <c r="F36" s="15"/>
    </row>
    <row r="37" spans="3:7" x14ac:dyDescent="0.2">
      <c r="C37" s="13">
        <v>2</v>
      </c>
      <c r="D37" s="14"/>
      <c r="E37" s="14"/>
      <c r="F37" s="15"/>
    </row>
    <row r="38" spans="3:7" x14ac:dyDescent="0.2">
      <c r="C38" s="13">
        <v>2</v>
      </c>
      <c r="D38" s="14"/>
      <c r="E38" s="14"/>
      <c r="F38" s="15"/>
    </row>
    <row r="39" spans="3:7" x14ac:dyDescent="0.2">
      <c r="C39" s="13">
        <v>2</v>
      </c>
      <c r="D39" s="14"/>
      <c r="E39" s="14"/>
      <c r="F39" s="15"/>
    </row>
    <row r="40" spans="3:7" x14ac:dyDescent="0.2">
      <c r="C40" s="13">
        <v>2</v>
      </c>
      <c r="D40" s="14"/>
      <c r="E40" s="14"/>
      <c r="F40" s="15"/>
    </row>
    <row r="41" spans="3:7" x14ac:dyDescent="0.2">
      <c r="C41" s="13">
        <v>2</v>
      </c>
      <c r="D41" s="14"/>
      <c r="E41" s="14"/>
      <c r="F41" s="15"/>
    </row>
    <row r="42" spans="3:7" ht="25.5" x14ac:dyDescent="0.2">
      <c r="C42" s="23" t="s">
        <v>68</v>
      </c>
      <c r="D42" s="14"/>
      <c r="E42" s="14"/>
      <c r="F42" s="15"/>
    </row>
    <row r="43" spans="3:7" x14ac:dyDescent="0.2">
      <c r="C43" s="13"/>
      <c r="D43" s="14"/>
      <c r="E43" s="14"/>
      <c r="F43" s="15"/>
    </row>
    <row r="44" spans="3:7" ht="12.75" customHeight="1" x14ac:dyDescent="0.2">
      <c r="C44" s="106" t="s">
        <v>69</v>
      </c>
      <c r="D44" s="107"/>
      <c r="E44" s="107"/>
      <c r="F44" s="108"/>
      <c r="G44" s="4"/>
    </row>
    <row r="45" spans="3:7" x14ac:dyDescent="0.2">
      <c r="C45" s="13"/>
      <c r="D45" s="14"/>
      <c r="E45" s="14"/>
      <c r="F45" s="15"/>
    </row>
    <row r="46" spans="3:7" x14ac:dyDescent="0.2">
      <c r="C46" s="13">
        <f>SUM(C34:C41)</f>
        <v>16</v>
      </c>
      <c r="D46" s="14"/>
      <c r="E46" s="14"/>
      <c r="F46" s="15"/>
    </row>
    <row r="47" spans="3:7" ht="13.5" thickBot="1" x14ac:dyDescent="0.25">
      <c r="C47" s="18"/>
      <c r="D47" s="19"/>
      <c r="E47" s="19"/>
      <c r="F47" s="20"/>
    </row>
    <row r="48" spans="3:7" ht="13.5" thickBot="1" x14ac:dyDescent="0.25"/>
    <row r="49" spans="3:6" ht="26.25" customHeight="1" x14ac:dyDescent="0.2">
      <c r="C49" s="118" t="s">
        <v>121</v>
      </c>
      <c r="D49" s="116"/>
      <c r="E49" s="116"/>
      <c r="F49" s="117"/>
    </row>
    <row r="50" spans="3:6" x14ac:dyDescent="0.2">
      <c r="C50" s="13"/>
      <c r="D50" s="14"/>
      <c r="E50" s="14"/>
      <c r="F50" s="15"/>
    </row>
    <row r="51" spans="3:6" x14ac:dyDescent="0.2">
      <c r="C51" s="13">
        <v>1</v>
      </c>
      <c r="D51" s="14">
        <v>2</v>
      </c>
      <c r="E51" s="14">
        <v>3</v>
      </c>
      <c r="F51" s="15">
        <v>4</v>
      </c>
    </row>
    <row r="52" spans="3:6" x14ac:dyDescent="0.2">
      <c r="C52" s="13"/>
      <c r="D52" s="14"/>
      <c r="E52" s="14"/>
      <c r="F52" s="15"/>
    </row>
    <row r="53" spans="3:6" x14ac:dyDescent="0.2">
      <c r="C53" s="23" t="s">
        <v>122</v>
      </c>
      <c r="D53" s="40" t="s">
        <v>123</v>
      </c>
      <c r="E53" s="40" t="s">
        <v>124</v>
      </c>
      <c r="F53" s="41" t="s">
        <v>125</v>
      </c>
    </row>
    <row r="54" spans="3:6" x14ac:dyDescent="0.2">
      <c r="C54" s="13">
        <f>C51</f>
        <v>1</v>
      </c>
      <c r="D54" s="14">
        <f>D51</f>
        <v>2</v>
      </c>
      <c r="E54" s="14">
        <f>E51</f>
        <v>3</v>
      </c>
      <c r="F54" s="15">
        <f>F51</f>
        <v>4</v>
      </c>
    </row>
    <row r="55" spans="3:6" x14ac:dyDescent="0.2">
      <c r="C55" s="13"/>
      <c r="D55" s="14"/>
      <c r="E55" s="14"/>
      <c r="F55" s="15"/>
    </row>
    <row r="56" spans="3:6" ht="27" customHeight="1" thickBot="1" x14ac:dyDescent="0.25">
      <c r="C56" s="112" t="s">
        <v>126</v>
      </c>
      <c r="D56" s="113"/>
      <c r="E56" s="113"/>
      <c r="F56" s="114"/>
    </row>
  </sheetData>
  <mergeCells count="11">
    <mergeCell ref="C30:F30"/>
    <mergeCell ref="C32:F32"/>
    <mergeCell ref="C49:F49"/>
    <mergeCell ref="C56:F56"/>
    <mergeCell ref="C44:F44"/>
    <mergeCell ref="C20:F20"/>
    <mergeCell ref="C26:F26"/>
    <mergeCell ref="C4:F4"/>
    <mergeCell ref="C6:F6"/>
    <mergeCell ref="C10:F10"/>
    <mergeCell ref="C14:F14"/>
  </mergeCells>
  <phoneticPr fontId="8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68"/>
  <sheetViews>
    <sheetView workbookViewId="0">
      <selection activeCell="G27" sqref="G27"/>
    </sheetView>
  </sheetViews>
  <sheetFormatPr baseColWidth="10" defaultRowHeight="12.75" x14ac:dyDescent="0.2"/>
  <cols>
    <col min="1" max="1" width="3" customWidth="1"/>
    <col min="2" max="2" width="4.42578125" customWidth="1"/>
    <col min="3" max="3" width="16.5703125" customWidth="1"/>
    <col min="4" max="4" width="15.28515625" customWidth="1"/>
    <col min="6" max="6" width="22.28515625" customWidth="1"/>
  </cols>
  <sheetData>
    <row r="2" spans="2:6" ht="20.25" x14ac:dyDescent="0.3">
      <c r="C2" s="81" t="s">
        <v>27</v>
      </c>
      <c r="D2" s="81"/>
      <c r="E2" s="81"/>
      <c r="F2" s="81"/>
    </row>
    <row r="3" spans="2:6" ht="15.75" x14ac:dyDescent="0.25">
      <c r="C3" s="10" t="s">
        <v>10</v>
      </c>
      <c r="D3" s="10" t="s">
        <v>41</v>
      </c>
      <c r="E3" s="10" t="s">
        <v>2</v>
      </c>
      <c r="F3" s="10" t="s">
        <v>9</v>
      </c>
    </row>
    <row r="4" spans="2:6" x14ac:dyDescent="0.2">
      <c r="B4">
        <v>1</v>
      </c>
      <c r="C4" s="9" t="s">
        <v>0</v>
      </c>
      <c r="D4" s="9" t="s">
        <v>37</v>
      </c>
      <c r="E4" s="9">
        <v>6</v>
      </c>
      <c r="F4" s="11">
        <v>0.5</v>
      </c>
    </row>
    <row r="5" spans="2:6" x14ac:dyDescent="0.2">
      <c r="B5">
        <v>2</v>
      </c>
      <c r="C5" s="9" t="s">
        <v>6</v>
      </c>
      <c r="D5" s="9" t="s">
        <v>36</v>
      </c>
      <c r="E5" s="9">
        <v>1</v>
      </c>
      <c r="F5" s="11">
        <v>3.5</v>
      </c>
    </row>
    <row r="6" spans="2:6" x14ac:dyDescent="0.2">
      <c r="B6">
        <v>3</v>
      </c>
      <c r="C6" s="9" t="s">
        <v>8</v>
      </c>
      <c r="D6" s="9" t="s">
        <v>38</v>
      </c>
      <c r="E6" s="9">
        <v>2</v>
      </c>
      <c r="F6" s="11">
        <v>3</v>
      </c>
    </row>
    <row r="7" spans="2:6" x14ac:dyDescent="0.2">
      <c r="B7">
        <v>4</v>
      </c>
      <c r="C7" s="9" t="s">
        <v>31</v>
      </c>
      <c r="D7" s="9" t="s">
        <v>39</v>
      </c>
      <c r="E7" s="9">
        <v>1</v>
      </c>
      <c r="F7" s="11">
        <v>10</v>
      </c>
    </row>
    <row r="8" spans="2:6" x14ac:dyDescent="0.2">
      <c r="B8">
        <v>5</v>
      </c>
      <c r="C8" s="9" t="s">
        <v>11</v>
      </c>
      <c r="D8" s="9" t="s">
        <v>40</v>
      </c>
      <c r="E8" s="9">
        <v>1</v>
      </c>
      <c r="F8" s="11">
        <v>4</v>
      </c>
    </row>
    <row r="9" spans="2:6" x14ac:dyDescent="0.2">
      <c r="B9">
        <v>6</v>
      </c>
      <c r="C9" s="9" t="s">
        <v>3</v>
      </c>
      <c r="D9" s="9" t="s">
        <v>39</v>
      </c>
      <c r="E9" s="9">
        <v>1</v>
      </c>
      <c r="F9" s="11">
        <v>5</v>
      </c>
    </row>
    <row r="10" spans="2:6" x14ac:dyDescent="0.2">
      <c r="B10">
        <v>7</v>
      </c>
      <c r="C10" s="9" t="s">
        <v>35</v>
      </c>
      <c r="D10" s="9" t="s">
        <v>39</v>
      </c>
      <c r="E10" s="9">
        <v>2</v>
      </c>
      <c r="F10" s="11">
        <v>1</v>
      </c>
    </row>
    <row r="11" spans="2:6" x14ac:dyDescent="0.2">
      <c r="B11">
        <v>8</v>
      </c>
      <c r="C11" s="9" t="s">
        <v>13</v>
      </c>
      <c r="D11" s="9" t="s">
        <v>13</v>
      </c>
      <c r="E11" s="9">
        <v>2</v>
      </c>
      <c r="F11" s="11">
        <v>5</v>
      </c>
    </row>
    <row r="12" spans="2:6" x14ac:dyDescent="0.2">
      <c r="B12">
        <v>9</v>
      </c>
      <c r="C12" s="9" t="s">
        <v>5</v>
      </c>
      <c r="D12" s="9" t="s">
        <v>36</v>
      </c>
      <c r="E12" s="9">
        <v>1</v>
      </c>
      <c r="F12" s="11">
        <v>2.5</v>
      </c>
    </row>
    <row r="13" spans="2:6" x14ac:dyDescent="0.2">
      <c r="B13">
        <v>10</v>
      </c>
      <c r="C13" s="9" t="s">
        <v>4</v>
      </c>
      <c r="D13" s="9" t="s">
        <v>39</v>
      </c>
      <c r="E13" s="9">
        <v>1</v>
      </c>
      <c r="F13" s="11">
        <v>4</v>
      </c>
    </row>
    <row r="14" spans="2:6" x14ac:dyDescent="0.2">
      <c r="B14">
        <v>11</v>
      </c>
      <c r="C14" s="9" t="s">
        <v>7</v>
      </c>
      <c r="D14" s="9" t="s">
        <v>39</v>
      </c>
      <c r="E14" s="9">
        <v>2</v>
      </c>
      <c r="F14" s="11">
        <v>2</v>
      </c>
    </row>
    <row r="15" spans="2:6" x14ac:dyDescent="0.2">
      <c r="B15">
        <v>12</v>
      </c>
      <c r="C15" s="9" t="s">
        <v>1</v>
      </c>
      <c r="D15" s="9" t="s">
        <v>37</v>
      </c>
      <c r="E15" s="9">
        <v>5</v>
      </c>
      <c r="F15" s="11">
        <v>0.5</v>
      </c>
    </row>
    <row r="16" spans="2:6" x14ac:dyDescent="0.2">
      <c r="B16">
        <v>13</v>
      </c>
      <c r="C16" s="9" t="s">
        <v>30</v>
      </c>
      <c r="D16" s="9" t="s">
        <v>40</v>
      </c>
      <c r="E16" s="9">
        <v>10</v>
      </c>
      <c r="F16" s="11">
        <v>1</v>
      </c>
    </row>
    <row r="17" spans="2:14" x14ac:dyDescent="0.2">
      <c r="B17">
        <v>14</v>
      </c>
      <c r="C17" s="9" t="s">
        <v>33</v>
      </c>
      <c r="D17" s="9" t="s">
        <v>40</v>
      </c>
      <c r="E17" s="9">
        <v>1</v>
      </c>
      <c r="F17" s="11">
        <v>2</v>
      </c>
    </row>
    <row r="18" spans="2:14" x14ac:dyDescent="0.2">
      <c r="B18">
        <v>15</v>
      </c>
      <c r="C18" s="9" t="s">
        <v>12</v>
      </c>
      <c r="D18" s="9" t="s">
        <v>39</v>
      </c>
      <c r="E18" s="9">
        <v>1</v>
      </c>
      <c r="F18" s="11">
        <v>4</v>
      </c>
    </row>
    <row r="19" spans="2:14" x14ac:dyDescent="0.2">
      <c r="B19">
        <v>16</v>
      </c>
      <c r="C19" s="9" t="s">
        <v>32</v>
      </c>
      <c r="D19" s="9" t="s">
        <v>39</v>
      </c>
      <c r="E19" s="9">
        <v>3</v>
      </c>
      <c r="F19" s="11">
        <v>2</v>
      </c>
    </row>
    <row r="20" spans="2:14" ht="13.5" thickBot="1" x14ac:dyDescent="0.25">
      <c r="B20">
        <v>17</v>
      </c>
      <c r="C20" s="9" t="s">
        <v>34</v>
      </c>
      <c r="D20" s="9" t="s">
        <v>36</v>
      </c>
      <c r="E20" s="9">
        <v>1</v>
      </c>
      <c r="F20" s="11">
        <v>5</v>
      </c>
    </row>
    <row r="21" spans="2:14" ht="13.5" thickBot="1" x14ac:dyDescent="0.25">
      <c r="J21" s="88" t="s">
        <v>42</v>
      </c>
      <c r="K21" s="89"/>
      <c r="L21" s="89"/>
      <c r="M21" s="89"/>
      <c r="N21" s="90"/>
    </row>
    <row r="22" spans="2:14" x14ac:dyDescent="0.2">
      <c r="J22" s="122" t="s">
        <v>54</v>
      </c>
      <c r="K22" s="123"/>
      <c r="L22" s="123"/>
      <c r="M22" s="123"/>
      <c r="N22" s="124"/>
    </row>
    <row r="23" spans="2:14" ht="23.25" customHeight="1" x14ac:dyDescent="0.2">
      <c r="J23" s="119" t="s">
        <v>55</v>
      </c>
      <c r="K23" s="120"/>
      <c r="L23" s="120"/>
      <c r="M23" s="120"/>
      <c r="N23" s="121"/>
    </row>
    <row r="24" spans="2:14" ht="29.25" customHeight="1" x14ac:dyDescent="0.2">
      <c r="J24" s="125" t="s">
        <v>56</v>
      </c>
      <c r="K24" s="126"/>
      <c r="L24" s="126"/>
      <c r="M24" s="126"/>
      <c r="N24" s="127"/>
    </row>
    <row r="25" spans="2:14" x14ac:dyDescent="0.2">
      <c r="J25" s="75"/>
      <c r="K25" s="76"/>
      <c r="L25" s="76"/>
      <c r="M25" s="76"/>
      <c r="N25" s="77"/>
    </row>
    <row r="26" spans="2:14" x14ac:dyDescent="0.2">
      <c r="J26" s="42"/>
      <c r="K26" s="43"/>
      <c r="L26" s="43"/>
      <c r="M26" s="43"/>
      <c r="N26" s="44"/>
    </row>
    <row r="27" spans="2:14" x14ac:dyDescent="0.2">
      <c r="J27" s="42"/>
      <c r="K27" s="43"/>
      <c r="L27" s="43"/>
      <c r="M27" s="43"/>
      <c r="N27" s="44"/>
    </row>
    <row r="28" spans="2:14" ht="13.5" thickBot="1" x14ac:dyDescent="0.25">
      <c r="J28" s="82"/>
      <c r="K28" s="83"/>
      <c r="L28" s="83"/>
      <c r="M28" s="83"/>
      <c r="N28" s="84"/>
    </row>
    <row r="50" spans="2:7" ht="20.25" x14ac:dyDescent="0.3">
      <c r="C50" s="81" t="s">
        <v>27</v>
      </c>
      <c r="D50" s="81"/>
      <c r="E50" s="81"/>
      <c r="F50" s="81"/>
      <c r="G50" s="81"/>
    </row>
    <row r="51" spans="2:7" ht="15.75" x14ac:dyDescent="0.25">
      <c r="C51" s="10" t="s">
        <v>10</v>
      </c>
      <c r="D51" s="10" t="s">
        <v>41</v>
      </c>
      <c r="E51" s="10" t="s">
        <v>2</v>
      </c>
      <c r="F51" s="10" t="s">
        <v>9</v>
      </c>
      <c r="G51" s="27" t="s">
        <v>50</v>
      </c>
    </row>
    <row r="52" spans="2:7" x14ac:dyDescent="0.2">
      <c r="B52">
        <v>1</v>
      </c>
      <c r="C52" s="9" t="s">
        <v>0</v>
      </c>
      <c r="D52" s="9" t="s">
        <v>37</v>
      </c>
      <c r="E52" s="9">
        <v>6</v>
      </c>
      <c r="F52" s="11">
        <v>0.5</v>
      </c>
      <c r="G52" s="26">
        <f>F52*E52</f>
        <v>3</v>
      </c>
    </row>
    <row r="53" spans="2:7" x14ac:dyDescent="0.2">
      <c r="B53">
        <v>2</v>
      </c>
      <c r="C53" s="9" t="s">
        <v>6</v>
      </c>
      <c r="D53" s="9" t="s">
        <v>36</v>
      </c>
      <c r="E53" s="9">
        <v>1</v>
      </c>
      <c r="F53" s="11">
        <v>3.5</v>
      </c>
      <c r="G53" s="26">
        <f t="shared" ref="G53:G68" si="0">F53*E53</f>
        <v>3.5</v>
      </c>
    </row>
    <row r="54" spans="2:7" x14ac:dyDescent="0.2">
      <c r="B54">
        <v>3</v>
      </c>
      <c r="C54" s="9" t="s">
        <v>8</v>
      </c>
      <c r="D54" s="9" t="s">
        <v>38</v>
      </c>
      <c r="E54" s="9">
        <v>2</v>
      </c>
      <c r="F54" s="11">
        <v>3</v>
      </c>
      <c r="G54" s="26">
        <f t="shared" si="0"/>
        <v>6</v>
      </c>
    </row>
    <row r="55" spans="2:7" x14ac:dyDescent="0.2">
      <c r="B55">
        <v>4</v>
      </c>
      <c r="C55" s="9" t="s">
        <v>31</v>
      </c>
      <c r="D55" s="9" t="s">
        <v>39</v>
      </c>
      <c r="E55" s="9">
        <v>1</v>
      </c>
      <c r="F55" s="11">
        <v>10</v>
      </c>
      <c r="G55" s="26">
        <f t="shared" si="0"/>
        <v>10</v>
      </c>
    </row>
    <row r="56" spans="2:7" x14ac:dyDescent="0.2">
      <c r="B56">
        <v>5</v>
      </c>
      <c r="C56" s="9" t="s">
        <v>11</v>
      </c>
      <c r="D56" s="9" t="s">
        <v>40</v>
      </c>
      <c r="E56" s="9">
        <v>1</v>
      </c>
      <c r="F56" s="11">
        <v>4</v>
      </c>
      <c r="G56" s="26">
        <f t="shared" si="0"/>
        <v>4</v>
      </c>
    </row>
    <row r="57" spans="2:7" x14ac:dyDescent="0.2">
      <c r="B57">
        <v>6</v>
      </c>
      <c r="C57" s="9" t="s">
        <v>3</v>
      </c>
      <c r="D57" s="9" t="s">
        <v>39</v>
      </c>
      <c r="E57" s="9">
        <v>1</v>
      </c>
      <c r="F57" s="11">
        <v>5</v>
      </c>
      <c r="G57" s="26">
        <f t="shared" si="0"/>
        <v>5</v>
      </c>
    </row>
    <row r="58" spans="2:7" x14ac:dyDescent="0.2">
      <c r="B58">
        <v>7</v>
      </c>
      <c r="C58" s="9" t="s">
        <v>35</v>
      </c>
      <c r="D58" s="9" t="s">
        <v>39</v>
      </c>
      <c r="E58" s="9">
        <v>2</v>
      </c>
      <c r="F58" s="11">
        <v>1</v>
      </c>
      <c r="G58" s="26">
        <f t="shared" si="0"/>
        <v>2</v>
      </c>
    </row>
    <row r="59" spans="2:7" x14ac:dyDescent="0.2">
      <c r="B59">
        <v>8</v>
      </c>
      <c r="C59" s="9" t="s">
        <v>13</v>
      </c>
      <c r="D59" s="9" t="s">
        <v>13</v>
      </c>
      <c r="E59" s="9">
        <v>2</v>
      </c>
      <c r="F59" s="11">
        <v>5</v>
      </c>
      <c r="G59" s="26">
        <f t="shared" si="0"/>
        <v>10</v>
      </c>
    </row>
    <row r="60" spans="2:7" x14ac:dyDescent="0.2">
      <c r="B60">
        <v>9</v>
      </c>
      <c r="C60" s="9" t="s">
        <v>5</v>
      </c>
      <c r="D60" s="9" t="s">
        <v>36</v>
      </c>
      <c r="E60" s="9">
        <v>1</v>
      </c>
      <c r="F60" s="11">
        <v>2.5</v>
      </c>
      <c r="G60" s="26">
        <f t="shared" si="0"/>
        <v>2.5</v>
      </c>
    </row>
    <row r="61" spans="2:7" x14ac:dyDescent="0.2">
      <c r="B61">
        <v>10</v>
      </c>
      <c r="C61" s="9" t="s">
        <v>4</v>
      </c>
      <c r="D61" s="9" t="s">
        <v>39</v>
      </c>
      <c r="E61" s="9">
        <v>1</v>
      </c>
      <c r="F61" s="11">
        <v>4</v>
      </c>
      <c r="G61" s="26">
        <f t="shared" si="0"/>
        <v>4</v>
      </c>
    </row>
    <row r="62" spans="2:7" x14ac:dyDescent="0.2">
      <c r="B62">
        <v>11</v>
      </c>
      <c r="C62" s="9" t="s">
        <v>7</v>
      </c>
      <c r="D62" s="9" t="s">
        <v>39</v>
      </c>
      <c r="E62" s="9">
        <v>2</v>
      </c>
      <c r="F62" s="11">
        <v>2</v>
      </c>
      <c r="G62" s="26">
        <f t="shared" si="0"/>
        <v>4</v>
      </c>
    </row>
    <row r="63" spans="2:7" x14ac:dyDescent="0.2">
      <c r="B63">
        <v>12</v>
      </c>
      <c r="C63" s="9" t="s">
        <v>1</v>
      </c>
      <c r="D63" s="9" t="s">
        <v>37</v>
      </c>
      <c r="E63" s="9">
        <v>5</v>
      </c>
      <c r="F63" s="11">
        <v>0.5</v>
      </c>
      <c r="G63" s="26">
        <f t="shared" si="0"/>
        <v>2.5</v>
      </c>
    </row>
    <row r="64" spans="2:7" x14ac:dyDescent="0.2">
      <c r="B64">
        <v>13</v>
      </c>
      <c r="C64" s="9" t="s">
        <v>30</v>
      </c>
      <c r="D64" s="9" t="s">
        <v>40</v>
      </c>
      <c r="E64" s="9">
        <v>10</v>
      </c>
      <c r="F64" s="11">
        <v>1</v>
      </c>
      <c r="G64" s="26">
        <f t="shared" si="0"/>
        <v>10</v>
      </c>
    </row>
    <row r="65" spans="2:7" x14ac:dyDescent="0.2">
      <c r="B65">
        <v>14</v>
      </c>
      <c r="C65" s="9" t="s">
        <v>33</v>
      </c>
      <c r="D65" s="9" t="s">
        <v>40</v>
      </c>
      <c r="E65" s="9">
        <v>1</v>
      </c>
      <c r="F65" s="11">
        <v>2</v>
      </c>
      <c r="G65" s="26">
        <f t="shared" si="0"/>
        <v>2</v>
      </c>
    </row>
    <row r="66" spans="2:7" x14ac:dyDescent="0.2">
      <c r="B66">
        <v>15</v>
      </c>
      <c r="C66" s="9" t="s">
        <v>12</v>
      </c>
      <c r="D66" s="9" t="s">
        <v>39</v>
      </c>
      <c r="E66" s="9">
        <v>1</v>
      </c>
      <c r="F66" s="11">
        <v>4</v>
      </c>
      <c r="G66" s="26">
        <f t="shared" si="0"/>
        <v>4</v>
      </c>
    </row>
    <row r="67" spans="2:7" x14ac:dyDescent="0.2">
      <c r="B67">
        <v>16</v>
      </c>
      <c r="C67" s="9" t="s">
        <v>32</v>
      </c>
      <c r="D67" s="9" t="s">
        <v>39</v>
      </c>
      <c r="E67" s="9">
        <v>3</v>
      </c>
      <c r="F67" s="11">
        <v>2</v>
      </c>
      <c r="G67" s="26">
        <f t="shared" si="0"/>
        <v>6</v>
      </c>
    </row>
    <row r="68" spans="2:7" x14ac:dyDescent="0.2">
      <c r="B68">
        <v>17</v>
      </c>
      <c r="C68" s="9" t="s">
        <v>34</v>
      </c>
      <c r="D68" s="9" t="s">
        <v>36</v>
      </c>
      <c r="E68" s="9">
        <v>1</v>
      </c>
      <c r="F68" s="11">
        <v>5</v>
      </c>
      <c r="G68" s="26">
        <f t="shared" si="0"/>
        <v>5</v>
      </c>
    </row>
  </sheetData>
  <mergeCells count="8">
    <mergeCell ref="C50:G50"/>
    <mergeCell ref="J23:N23"/>
    <mergeCell ref="J25:N25"/>
    <mergeCell ref="J28:N28"/>
    <mergeCell ref="C2:F2"/>
    <mergeCell ref="J21:N21"/>
    <mergeCell ref="J22:N22"/>
    <mergeCell ref="J24:N24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17"/>
  <sheetViews>
    <sheetView workbookViewId="0">
      <selection activeCell="K17" sqref="K17:N17"/>
    </sheetView>
  </sheetViews>
  <sheetFormatPr baseColWidth="10" defaultRowHeight="12.75" x14ac:dyDescent="0.2"/>
  <sheetData>
    <row r="1" spans="2:8" ht="13.5" thickBot="1" x14ac:dyDescent="0.25"/>
    <row r="2" spans="2:8" ht="13.5" thickBot="1" x14ac:dyDescent="0.25">
      <c r="B2" s="128" t="s">
        <v>57</v>
      </c>
      <c r="C2" s="129"/>
      <c r="D2" s="130"/>
      <c r="F2" s="128" t="s">
        <v>58</v>
      </c>
      <c r="G2" s="129"/>
      <c r="H2" s="130"/>
    </row>
    <row r="3" spans="2:8" x14ac:dyDescent="0.2">
      <c r="B3">
        <v>65</v>
      </c>
      <c r="C3">
        <v>48</v>
      </c>
      <c r="D3" s="68"/>
      <c r="F3">
        <v>165</v>
      </c>
      <c r="G3">
        <v>50</v>
      </c>
      <c r="H3" s="68"/>
    </row>
    <row r="4" spans="2:8" x14ac:dyDescent="0.2">
      <c r="B4">
        <v>46</v>
      </c>
      <c r="C4">
        <v>81</v>
      </c>
      <c r="D4" s="68"/>
      <c r="F4">
        <v>198</v>
      </c>
      <c r="G4">
        <v>81</v>
      </c>
      <c r="H4" s="68"/>
    </row>
    <row r="5" spans="2:8" x14ac:dyDescent="0.2">
      <c r="B5">
        <v>98</v>
      </c>
      <c r="C5">
        <v>18</v>
      </c>
      <c r="D5" s="68"/>
      <c r="F5">
        <v>984</v>
      </c>
      <c r="G5">
        <v>73</v>
      </c>
      <c r="H5" s="68"/>
    </row>
    <row r="6" spans="2:8" x14ac:dyDescent="0.2">
      <c r="B6">
        <v>57</v>
      </c>
      <c r="C6">
        <v>15</v>
      </c>
      <c r="D6" s="68"/>
      <c r="F6">
        <v>432</v>
      </c>
      <c r="G6">
        <v>87</v>
      </c>
      <c r="H6" s="68"/>
    </row>
    <row r="9" spans="2:8" ht="13.5" thickBot="1" x14ac:dyDescent="0.25"/>
    <row r="10" spans="2:8" ht="13.5" thickBot="1" x14ac:dyDescent="0.25">
      <c r="B10" s="128" t="s">
        <v>59</v>
      </c>
      <c r="C10" s="129"/>
      <c r="D10" s="130"/>
      <c r="F10" s="128" t="s">
        <v>60</v>
      </c>
      <c r="G10" s="129"/>
      <c r="H10" s="130"/>
    </row>
    <row r="11" spans="2:8" x14ac:dyDescent="0.2">
      <c r="B11">
        <v>7</v>
      </c>
      <c r="C11">
        <v>12</v>
      </c>
      <c r="D11" s="68"/>
      <c r="F11">
        <v>75</v>
      </c>
      <c r="G11">
        <v>15</v>
      </c>
      <c r="H11" s="68"/>
    </row>
    <row r="12" spans="2:8" x14ac:dyDescent="0.2">
      <c r="B12">
        <v>14</v>
      </c>
      <c r="C12">
        <v>23</v>
      </c>
      <c r="D12" s="68"/>
      <c r="F12">
        <v>455</v>
      </c>
      <c r="G12">
        <v>7</v>
      </c>
      <c r="H12" s="68"/>
    </row>
    <row r="13" spans="2:8" x14ac:dyDescent="0.2">
      <c r="B13">
        <v>16</v>
      </c>
      <c r="C13">
        <v>18</v>
      </c>
      <c r="D13" s="68"/>
      <c r="F13">
        <v>850</v>
      </c>
      <c r="G13">
        <v>10</v>
      </c>
      <c r="H13" s="68"/>
    </row>
    <row r="14" spans="2:8" x14ac:dyDescent="0.2">
      <c r="B14">
        <v>38</v>
      </c>
      <c r="C14">
        <v>11</v>
      </c>
      <c r="D14" s="68"/>
      <c r="F14">
        <v>316</v>
      </c>
      <c r="G14">
        <v>4</v>
      </c>
      <c r="H14" s="68"/>
    </row>
    <row r="16" spans="2:8" ht="13.5" thickBot="1" x14ac:dyDescent="0.25"/>
    <row r="17" spans="11:14" ht="66.75" customHeight="1" thickBot="1" x14ac:dyDescent="0.25">
      <c r="K17" s="91" t="s">
        <v>192</v>
      </c>
      <c r="L17" s="92"/>
      <c r="M17" s="92"/>
      <c r="N17" s="93"/>
    </row>
  </sheetData>
  <mergeCells count="5">
    <mergeCell ref="K17:N17"/>
    <mergeCell ref="B2:D2"/>
    <mergeCell ref="F2:H2"/>
    <mergeCell ref="B10:D10"/>
    <mergeCell ref="F10:H10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info</vt:lpstr>
      <vt:lpstr>Notions de base</vt:lpstr>
      <vt:lpstr>1</vt:lpstr>
      <vt:lpstr>2</vt:lpstr>
      <vt:lpstr>2.1</vt:lpstr>
      <vt:lpstr>2.2</vt:lpstr>
      <vt:lpstr>explication formules</vt:lpstr>
      <vt:lpstr>4</vt:lpstr>
      <vt:lpstr>4.1</vt:lpstr>
      <vt:lpstr>5</vt:lpstr>
      <vt:lpstr>6</vt:lpstr>
    </vt:vector>
  </TitlesOfParts>
  <Company>La Maison des Amis du Plateau Mont-Royal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communo</dc:creator>
  <cp:lastModifiedBy>Alexandre Manuel</cp:lastModifiedBy>
  <dcterms:created xsi:type="dcterms:W3CDTF">2013-10-30T16:28:10Z</dcterms:created>
  <dcterms:modified xsi:type="dcterms:W3CDTF">2020-01-20T06:49:15Z</dcterms:modified>
</cp:coreProperties>
</file>